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  <sheet name="Sheet6" sheetId="2" state="hidden" r:id="rId2"/>
  </sheets>
  <definedNames>
    <definedName name="_xlnm.Print_Area" localSheetId="0">Sheet1!$A$1:$Q$24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<sst xmlns="http://schemas.openxmlformats.org/spreadsheetml/2006/main" count="180" uniqueCount="101">
  <si>
    <t>瀍河区调整2025年度财政衔接资金项目年度计划安排统计表</t>
  </si>
  <si>
    <t>序号</t>
  </si>
  <si>
    <t>项目性质</t>
  </si>
  <si>
    <t>项目名称</t>
  </si>
  <si>
    <t>项目内容</t>
  </si>
  <si>
    <t>补助标准</t>
  </si>
  <si>
    <t>建设地点</t>
  </si>
  <si>
    <t>投入资金规模（万元）</t>
  </si>
  <si>
    <t>责任单位</t>
  </si>
  <si>
    <t>建设期限</t>
  </si>
  <si>
    <t>绩效目标</t>
  </si>
  <si>
    <t>帮扶机制</t>
  </si>
  <si>
    <t>备注</t>
  </si>
  <si>
    <t>建设任务</t>
  </si>
  <si>
    <t>乡（镇）</t>
  </si>
  <si>
    <t>村</t>
  </si>
  <si>
    <t>合计</t>
  </si>
  <si>
    <t>中央资金</t>
  </si>
  <si>
    <t>省级资金</t>
  </si>
  <si>
    <t>市级资金</t>
  </si>
  <si>
    <t>县级资金</t>
  </si>
  <si>
    <t>一、产业发展</t>
  </si>
  <si>
    <t>新建</t>
  </si>
  <si>
    <t>2025年白马寺镇半个店社区优质果蔬农场项目</t>
  </si>
  <si>
    <t>建设优质果蔬农场，总面积30亩，计划蔬菜产业总面积约30亩，包括一米菜园、迷你养殖区、冬暖大棚（特色蔬菜及菌菇种植）、田园网红打卡点及循环农业系统、智慧农业系统、水肥一体化系统、农产品溯源系统等配套设施.</t>
  </si>
  <si>
    <t>无</t>
  </si>
  <si>
    <t>白马寺镇</t>
  </si>
  <si>
    <t>半个店社区</t>
  </si>
  <si>
    <t>白马寺镇人民政府</t>
  </si>
  <si>
    <t>2025年</t>
  </si>
  <si>
    <t>每年实现利润约60万元，年增加社区集体经济收入约15万元，增强社区巩固拓展脱贫攻坚成果能力，带动群众务工、创业，拓宽群众增收渠道，提高群众满意度。1.产出指标：数量指标：30亩、质量指标：按时完成、项目工程验收合格率100%；时效指标：项目完成及时率100%。2.效益指标：社会效益指标：受益监测对象和脱贫户10人；可持续影响指标：工程使用年限10年。3.满意度指标：服务对象满意度指标：群众满意度≥98%。</t>
  </si>
  <si>
    <t>村集体和运营单位共同经营，对社区按“保底收益+年底分红”。每年增加村集体经济收入约15万元，支持镇、村公岗开发，生产基础提升和困难群众帮扶，带动脱贫户、监测户为主的社区居民在当地就业10人。项目效益可进一步激励当地群众积极创业，改善种植产业结构。</t>
  </si>
  <si>
    <t>按79%可支付到158万元</t>
  </si>
  <si>
    <t>2025年白马寺镇半个店社区优质果蔬农场项目（二期）</t>
  </si>
  <si>
    <t>项目占地约30亩，建设内容包括循环农业家庭园艺有机肥堆肥设备、地方性土鸡、鹅、猪等标准化生态养殖大棚、分拣车间、生物防治设备、小型冷库、网红打卡点、水电空调、监控设备等配套设施。</t>
  </si>
  <si>
    <t>每年实现利润约12万元，年增加社区集体经济收入约1.74万元，增强社区巩固拓展脱贫攻坚成果能力，带动群众务工、创业，拓宽群众增收渠道，提高群众满意度。</t>
  </si>
  <si>
    <t>运营单位对社区按保底+分红”形式进行收益分配。增加村集体经济收入，支持镇，村公益事业，促进生产基础提升和困难群众帮扶，带动以脱贫户监测户为主的社区居民在当地就业。项目效益可进一步激励当地群众积极创业，改善农业种植结构。</t>
  </si>
  <si>
    <t>2025年白马寺镇董村社区生态农业项目</t>
  </si>
  <si>
    <t>主要建设包括牡丹种植园区、大棚种植、有机蔬菜、文化研学、昆虫乐园、园林露营等。</t>
  </si>
  <si>
    <t>董村社区</t>
  </si>
  <si>
    <t>每年实现利润约50万元，年增加社区集体经济收入约20万元，增强社区巩固拓展脱贫攻坚成果能力，带动群众务工、创业，拓宽群众增收渠道，提高群众满意度。1.产出指标：数量指标：30亩、质量指标：按时完成、项目工程验收合格率100%；时效指标：项目完成及时率100%。2.效益指标：社会效益指标：受益监测对象和脱贫户15人；可持续影响指标：工程使用年限10年。3.满意度指标：服务对象满意度指标：群众满意度≥98%。</t>
  </si>
  <si>
    <t>村集体和运营单位共同经营，对社区按“保底收益+年底分红”。每年增加村集体经济收入约20万元，支持镇、村公岗开发，生产基础提升和困难群众帮扶，带动脱贫户、监测户为主的社区居民在当地就业15人。项目效益可进一步激励当地群众积极创业，改善种植产业结构。</t>
  </si>
  <si>
    <t>2025年白马寺镇翟泉村黄桃种植项目</t>
  </si>
  <si>
    <t>占地123亩，进行黄桃等优质桃类种植，建设温室两座，占地5亩，分拣车间、冷库等800平方，配备智能喷灌自动化设施等。</t>
  </si>
  <si>
    <t>翟泉社区</t>
  </si>
  <si>
    <t>每年实现利润约45万元，年增加社区集体经济收入约25万元，增强社区巩固拓展脱贫攻坚成果能力，带动群众务工、创业，拓宽群众增收渠道，提高群众满意度。1.产出指标：数量指标：800平方米、质量指标：按时完成、项目合格率100%；时效指标：项目完成及时率100%。2.效益指标：社会效益指标：受益监测对象和脱贫户30人；可持续影响指标：工程使用年限10年。3.满意度指标：服务对象满意度指标：群众满意度≥98%</t>
  </si>
  <si>
    <t>由专业公司进行运营，合作运营按“保底收益”。每年增加村集体经济收入约25万元，支持村公岗开发，生产基础提升和困难群众帮扶，带动脱贫户、监测户为主的社区居民在当地就业30人，进一步激励当地群众积极创业，同时改善种植产业结构。</t>
  </si>
  <si>
    <t>按79%可支付到205万元</t>
  </si>
  <si>
    <t>2025年特色种植补贴项目</t>
  </si>
  <si>
    <t>种植0.5亩及以上的特色（蔬菜、花卉、中草药、食用菌）每户补贴500元/年；种植经济林1亩及以上的，每户补贴500元/年</t>
  </si>
  <si>
    <t>区农业农村局</t>
  </si>
  <si>
    <t>支持200余户脱贫户、监测户发展特色种植产业，户均增收500元。1、产出指标：数量指标=补助经济作物面积≥398亩；质量指标=补贴发放准确率 ≥100%；2、效益指标：经济效益指标=发放补贴金额≥9万元；3、满意度指标：服务对象满意度指标=受益群众满意度≥99%。</t>
  </si>
  <si>
    <t>支持170余户脱贫户、监测户发展特色种植产业，户均增收500元</t>
  </si>
  <si>
    <t>二、巩固三保障成果</t>
  </si>
  <si>
    <t>2024年秋季学期“雨露计划”职业教育培训补助项目</t>
  </si>
  <si>
    <t>对脱贫户、监测户职业教育培训进行补助</t>
  </si>
  <si>
    <t>按照每人每学期1500元补贴。</t>
  </si>
  <si>
    <t>对脱贫家庭在校学生职业教育培训进行补助，每人每年3000元补助标准（分春、秋两季）。1、产出指标：数量指标=资助建档立卡贫困户子女人数≥60人；质量指标=资助标准达标率100%；时效指标=资助经费及时发放率100%；成本指标：建档立卡贫困户子女生均资助标准1500元/学期；3、满意度指标：服务对象满意度指标=受助学生满意度 ≥99%。</t>
  </si>
  <si>
    <t>对脱贫家庭在校学生职业教育培训进行补助，每人每年3000元补助标准（分春、秋两季）</t>
  </si>
  <si>
    <t>2025年春季学期“雨露计划”职业教育培训补助项目</t>
  </si>
  <si>
    <t>对脱贫家庭在校学生职业教育培训进行补助，每人每年3000元补助标准（分春、秋两季）。1、产出指标：数量指标=资助建档立卡贫困户子女人数≥60人；质量指标：资助标准达标率=100%；时效指标=资助经费及时发放率100%；成本指标=建档立卡贫困户子女生均资助标准1500元/学期；
2、效益指标：社会效益指标=建档立卡贫困户子女全程全部接受资助的比例≥95%
3、满意度指标：服务对象满意度指标=受助学生满意度≥99%；服务对象满意度指标=受助学生家长满意度≥99%。</t>
  </si>
  <si>
    <t>三、就业项目</t>
  </si>
  <si>
    <t>2024年外出务工交通补助</t>
  </si>
  <si>
    <r>
      <rPr>
        <sz val="9"/>
        <color theme="1"/>
        <rFont val="宋体"/>
        <charset val="134"/>
      </rPr>
      <t>跨省、市转移就业的脱贫享受政策劳动力、监测帮扶对象，</t>
    </r>
    <r>
      <rPr>
        <sz val="9"/>
        <color theme="1"/>
        <rFont val="Segoe UI"/>
        <charset val="134"/>
      </rPr>
      <t xml:space="preserve"> </t>
    </r>
    <r>
      <rPr>
        <sz val="9"/>
        <color theme="1"/>
        <rFont val="宋体"/>
        <charset val="134"/>
      </rPr>
      <t>外出务工超过</t>
    </r>
    <r>
      <rPr>
        <sz val="9"/>
        <color theme="1"/>
        <rFont val="Segoe UI"/>
        <charset val="134"/>
      </rPr>
      <t>3</t>
    </r>
    <r>
      <rPr>
        <sz val="9"/>
        <color theme="1"/>
        <rFont val="宋体"/>
        <charset val="134"/>
      </rPr>
      <t>个月，收入达</t>
    </r>
    <r>
      <rPr>
        <sz val="9"/>
        <color theme="1"/>
        <rFont val="Segoe UI"/>
        <charset val="134"/>
      </rPr>
      <t>9000</t>
    </r>
    <r>
      <rPr>
        <sz val="9"/>
        <color theme="1"/>
        <rFont val="宋体"/>
        <charset val="134"/>
      </rPr>
      <t>元以上的，给予一次性交通补助</t>
    </r>
    <r>
      <rPr>
        <sz val="9"/>
        <color theme="1"/>
        <rFont val="Segoe UI"/>
        <charset val="134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Segoe UI"/>
        <charset val="134"/>
      </rPr>
      <t>/</t>
    </r>
    <r>
      <rPr>
        <sz val="9"/>
        <color theme="1"/>
        <rFont val="宋体"/>
        <charset val="134"/>
      </rPr>
      <t>人，每人每年补助一次。</t>
    </r>
  </si>
  <si>
    <t>区人社局</t>
  </si>
  <si>
    <t>1、产出指标：质量指标：外出务工交通补助发放准确率≥99%；2、效益指标：社会效益指标：符合条件的脱贫人口和监测对象劳动力就业人数≥24人；3、满意度指标：服务对象满意度指标：受益脱贫人口和监测对象满意度≥96%</t>
  </si>
  <si>
    <t>符合条件的脱贫人口、监测对象安排一次性交通补助，户均补贴300元。</t>
  </si>
  <si>
    <t>2024年转移就业劳务补助</t>
  </si>
  <si>
    <r>
      <rPr>
        <sz val="9"/>
        <color theme="1"/>
        <rFont val="宋体"/>
        <charset val="134"/>
      </rPr>
      <t>转移就业年收入达到</t>
    </r>
    <r>
      <rPr>
        <sz val="9"/>
        <color theme="1"/>
        <rFont val="Segoe UI"/>
        <charset val="134"/>
      </rPr>
      <t>20000</t>
    </r>
    <r>
      <rPr>
        <sz val="9"/>
        <color theme="1"/>
        <rFont val="宋体"/>
        <charset val="134"/>
      </rPr>
      <t>元以上，补助个人</t>
    </r>
    <r>
      <rPr>
        <sz val="9"/>
        <color theme="1"/>
        <rFont val="Segoe UI"/>
        <charset val="134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Segoe UI"/>
        <charset val="134"/>
      </rPr>
      <t>;</t>
    </r>
    <r>
      <rPr>
        <sz val="9"/>
        <color theme="1"/>
        <rFont val="宋体"/>
        <charset val="134"/>
      </rPr>
      <t>转移就业年收入达到</t>
    </r>
    <r>
      <rPr>
        <sz val="9"/>
        <color theme="1"/>
        <rFont val="Segoe UI"/>
        <charset val="134"/>
      </rPr>
      <t>15000</t>
    </r>
    <r>
      <rPr>
        <sz val="9"/>
        <color theme="1"/>
        <rFont val="宋体"/>
        <charset val="134"/>
      </rPr>
      <t>元以上，补助个人</t>
    </r>
    <r>
      <rPr>
        <sz val="9"/>
        <color theme="1"/>
        <rFont val="Segoe UI"/>
        <charset val="134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Segoe UI"/>
        <charset val="134"/>
      </rPr>
      <t>;</t>
    </r>
    <r>
      <rPr>
        <sz val="9"/>
        <color theme="1"/>
        <rFont val="宋体"/>
        <charset val="134"/>
      </rPr>
      <t>转移就业年收入达到</t>
    </r>
    <r>
      <rPr>
        <sz val="9"/>
        <color theme="1"/>
        <rFont val="Segoe UI"/>
        <charset val="134"/>
      </rPr>
      <t>10000</t>
    </r>
    <r>
      <rPr>
        <sz val="9"/>
        <color theme="1"/>
        <rFont val="宋体"/>
        <charset val="134"/>
      </rPr>
      <t>元以上，补助个人</t>
    </r>
    <r>
      <rPr>
        <sz val="9"/>
        <color theme="1"/>
        <rFont val="Segoe UI"/>
        <charset val="134"/>
      </rPr>
      <t>500</t>
    </r>
    <r>
      <rPr>
        <sz val="9"/>
        <color theme="1"/>
        <rFont val="宋体"/>
        <charset val="134"/>
      </rPr>
      <t>元。每户每年补助人数为</t>
    </r>
    <r>
      <rPr>
        <sz val="9"/>
        <color theme="1"/>
        <rFont val="Segoe UI"/>
        <charset val="134"/>
      </rPr>
      <t>1</t>
    </r>
    <r>
      <rPr>
        <sz val="9"/>
        <color theme="1"/>
        <rFont val="宋体"/>
        <charset val="134"/>
      </rPr>
      <t>人次。</t>
    </r>
  </si>
  <si>
    <t>1、产出指标：质量指标：转移就业劳务补助发放准确率≥98%；2、效益指标：社会效益指标：符合条件的脱贫人口和监测对象劳动力就业人数≥200人；3、满意度指标：服务对象满意度指标：受益脱贫人口和监测对象满意度≥96%</t>
  </si>
  <si>
    <t>符合条件的脱贫人口、监测对象发放就业务工奖励，引导脱贫人口、监测对象转移就业。</t>
  </si>
  <si>
    <t>2025年雨露计划短期技能培训</t>
  </si>
  <si>
    <t>对脱贫户、监测户短期技能培训进行补助，提升脱贫户就业能力</t>
  </si>
  <si>
    <t>A类工种补贴2000元，B类工种补贴1800元，C类工种补贴1500元。</t>
  </si>
  <si>
    <t>按照每人2000元补助标准，提升脱贫户、监测户就业能力，增加收入。          1、产出指标：数量指标=建档立卡贫困劳动力享受职业培训补贴人次数≥10人次；数量指标=享受职业培训补贴人次数≥10人次；质量指标=职业培训补贴发放准确率≥99%；时效指标=补贴资金在规定时间内支付到位率≥100%；成本指标=职业培训补贴人均标准2000元；
2、满意度指标：服务对象满意度指标=受益贫困人口满意度≥99%。</t>
  </si>
  <si>
    <t>短期技能培训进行补贴，人均补助2000元，提升脱贫户、监测户就业能力和满意度</t>
  </si>
  <si>
    <t>四、乡村建设行动</t>
  </si>
  <si>
    <t>2025年白马寺镇翟泉村灌溉渠项目</t>
  </si>
  <si>
    <t>新建混凝土灌溉渠约480米。</t>
  </si>
  <si>
    <t>新建混凝土480米灌溉渠，为周边约200余亩土地提供灌溉条件，提高基础设施公共服务水平。</t>
  </si>
  <si>
    <t>解决脱贫户、监测户在内所有农户的生产灌溉条件，巩固拓展脱贫成果，提升农业生产质量，为群众农业生产提供便利，提高群众满意度。</t>
  </si>
  <si>
    <t>2025年白马寺镇金村饮水井项目</t>
  </si>
  <si>
    <t>新建安全饮水井1眼及相关配套设施。</t>
  </si>
  <si>
    <t>金村社区</t>
  </si>
  <si>
    <t>新建饮水井1眼，为全村约3000名群众提升用水条件，保障群众用水安全，提高基础设施公共服务水平。</t>
  </si>
  <si>
    <t>提升脱贫户、监测户在内的全村群众生产生活用水质量，巩固拓展脱贫成果，为群众生产、生活提供便利，提高群众满意度。</t>
  </si>
  <si>
    <t>2025年白马寺镇灌溉井项目</t>
  </si>
  <si>
    <t>白马寺镇分金沟社区、周村社区、帽郭社区、孙村社区、董村社区各新建灌溉井1眼及相关配套设施</t>
  </si>
  <si>
    <t>分金沟社区、周村社区、帽郭社区、孙村社区、董村社区</t>
  </si>
  <si>
    <t>新建灌溉井5眼，为周边100余亩土地提升农业生产灌溉用水条件，保障群众生产用水需求，提高基础设施公共服务水平。</t>
  </si>
  <si>
    <t>提升脱贫户、监测户在内的全体群众生产灌溉用水质量，巩固拓展脱贫成果，为群众生产、生活提供便利，提高群众满意度。</t>
  </si>
  <si>
    <t>2025年农田水利建设项目</t>
  </si>
  <si>
    <t>新建混凝土灌溉渠约20千米。</t>
  </si>
  <si>
    <t>董村、大里王、孔寨、翟泉村、金村、韩旗村、龙虎滩村</t>
  </si>
  <si>
    <t>新建混凝土灌溉渠约20千米，为周边约8000余亩土地提供灌溉条件，提高基础设施公共服务水平。</t>
  </si>
  <si>
    <t>解决脱贫户、监测户在内所有农户的生产灌溉问题，巩固拓展脱贫攻坚成果，提升农业生产质量，为群众农业生产提供便利，提高群众满意度。</t>
  </si>
  <si>
    <t>五、项目管理费</t>
  </si>
  <si>
    <t>项目管理费</t>
  </si>
  <si>
    <t>项目设计、监理等费用</t>
  </si>
  <si>
    <t>完成监理，监督保障项目实施成效。产出指标：质量指标=保障项目建设成效，保障完成建设任务100%。</t>
  </si>
  <si>
    <t>完成监理，监督保障项目实施成效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</si>
</sst>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zoomScale="85" zoomScaleNormal="85" workbookViewId="0">
      <pane ySplit="3" topLeftCell="A8" activePane="bottomLeft" state="frozen"/>
      <selection/>
      <selection pane="bottomLeft" activeCell="D8" sqref="D8"/>
    </sheetView>
  </sheetViews>
  <sheetFormatPr defaultColWidth="9" defaultRowHeight="13.5"/>
  <cols>
    <col min="1" max="1" width="4" customWidth="1"/>
    <col min="2" max="2" width="5.125" style="6" customWidth="1"/>
    <col min="3" max="3" width="8.875" customWidth="1"/>
    <col min="4" max="4" width="17.625" customWidth="1"/>
    <col min="5" max="5" width="14.125" style="7" customWidth="1"/>
    <col min="6" max="6" width="7.875" style="1" customWidth="1"/>
    <col min="7" max="7" width="7.125" customWidth="1"/>
    <col min="8" max="8" width="7.125" style="1" customWidth="1"/>
    <col min="9" max="9" width="8.75" style="1" customWidth="1"/>
    <col min="10" max="10" width="8.25" style="1" customWidth="1"/>
    <col min="11" max="12" width="8.5" style="1" customWidth="1"/>
    <col min="13" max="13" width="5.25" customWidth="1"/>
    <col min="14" max="14" width="6.125" customWidth="1"/>
    <col min="15" max="15" width="23.375" style="6" customWidth="1"/>
    <col min="16" max="16" width="15" style="7" customWidth="1"/>
    <col min="17" max="17" width="7.125" style="8" hidden="1" customWidth="1"/>
  </cols>
  <sheetData>
    <row r="1" ht="22.5" spans="1:17">
      <c r="A1" s="9" t="s">
        <v>0</v>
      </c>
      <c r="B1" s="10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30" customHeight="1" spans="1:17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2" t="s">
        <v>6</v>
      </c>
      <c r="G2" s="12"/>
      <c r="H2" s="12" t="s">
        <v>7</v>
      </c>
      <c r="I2" s="12"/>
      <c r="J2" s="12"/>
      <c r="K2" s="12"/>
      <c r="L2" s="12"/>
      <c r="M2" s="11" t="s">
        <v>8</v>
      </c>
      <c r="N2" s="11" t="s">
        <v>9</v>
      </c>
      <c r="O2" s="11" t="s">
        <v>10</v>
      </c>
      <c r="P2" s="11" t="s">
        <v>11</v>
      </c>
      <c r="Q2" s="13" t="s">
        <v>12</v>
      </c>
    </row>
    <row r="3" s="1" customFormat="1" ht="35" customHeight="1" spans="1:17">
      <c r="A3" s="11"/>
      <c r="B3" s="11"/>
      <c r="C3" s="11"/>
      <c r="D3" s="12" t="s">
        <v>13</v>
      </c>
      <c r="E3" s="11"/>
      <c r="F3" s="12" t="s">
        <v>14</v>
      </c>
      <c r="G3" s="12" t="s">
        <v>15</v>
      </c>
      <c r="H3" s="12" t="s">
        <v>16</v>
      </c>
      <c r="I3" s="12" t="s">
        <v>17</v>
      </c>
      <c r="J3" s="12" t="s">
        <v>18</v>
      </c>
      <c r="K3" s="12" t="s">
        <v>19</v>
      </c>
      <c r="L3" s="12" t="s">
        <v>20</v>
      </c>
      <c r="M3" s="11"/>
      <c r="N3" s="11"/>
      <c r="O3" s="11"/>
      <c r="P3" s="11"/>
      <c r="Q3" s="13"/>
    </row>
    <row r="4" s="2" customFormat="1" ht="23" customHeight="1" spans="1:17">
      <c r="A4" s="11" t="s">
        <v>16</v>
      </c>
      <c r="B4" s="11"/>
      <c r="C4" s="11"/>
      <c r="D4" s="11"/>
      <c r="E4" s="11"/>
      <c r="F4" s="12"/>
      <c r="G4" s="12"/>
      <c r="H4" s="14">
        <f>SUM(I4:L4)</f>
        <v>1300.95</v>
      </c>
      <c r="I4" s="14">
        <f>I5+I11+I14+I18+I23</f>
        <v>450</v>
      </c>
      <c r="J4" s="14">
        <f>J5+J11+J14+J18+J23</f>
        <v>216</v>
      </c>
      <c r="K4" s="14">
        <f>K5+K11+K14+K18+K23</f>
        <v>433.95</v>
      </c>
      <c r="L4" s="14">
        <f>L5+L11+L14+L18+L23</f>
        <v>201</v>
      </c>
      <c r="M4" s="11"/>
      <c r="N4" s="11"/>
      <c r="O4" s="11"/>
      <c r="P4" s="11"/>
      <c r="Q4" s="13"/>
    </row>
    <row r="5" s="3" customFormat="1" ht="22" customHeight="1" spans="1:17">
      <c r="A5" s="15" t="s">
        <v>21</v>
      </c>
      <c r="B5" s="15"/>
      <c r="C5" s="15"/>
      <c r="D5" s="15"/>
      <c r="E5" s="15"/>
      <c r="F5" s="13"/>
      <c r="G5" s="13"/>
      <c r="H5" s="14">
        <f>SUM(I5:L5)</f>
        <v>796.57</v>
      </c>
      <c r="I5" s="14">
        <f>SUM(I6:I10)</f>
        <v>389.13</v>
      </c>
      <c r="J5" s="14">
        <f>SUM(J6:J10)</f>
        <v>174.39</v>
      </c>
      <c r="K5" s="14">
        <f>SUM(K6:K10)</f>
        <v>120.54</v>
      </c>
      <c r="L5" s="14">
        <f>SUM(L6:L10)</f>
        <v>112.51</v>
      </c>
      <c r="M5" s="15"/>
      <c r="N5" s="15"/>
      <c r="O5" s="15"/>
      <c r="P5" s="15"/>
      <c r="Q5" s="13"/>
    </row>
    <row r="6" ht="207" customHeight="1" spans="1:17">
      <c r="A6" s="16">
        <v>1</v>
      </c>
      <c r="B6" s="16" t="s">
        <v>22</v>
      </c>
      <c r="C6" s="17" t="s">
        <v>23</v>
      </c>
      <c r="D6" s="18" t="s">
        <v>24</v>
      </c>
      <c r="E6" s="19" t="s">
        <v>25</v>
      </c>
      <c r="F6" s="20" t="s">
        <v>26</v>
      </c>
      <c r="G6" s="21" t="s">
        <v>27</v>
      </c>
      <c r="H6" s="22">
        <f>SUM(I6:L6)</f>
        <v>242.84</v>
      </c>
      <c r="I6" s="20">
        <v>180</v>
      </c>
      <c r="J6" s="20">
        <v>0</v>
      </c>
      <c r="K6" s="20">
        <v>62.84</v>
      </c>
      <c r="L6" s="20">
        <v>0</v>
      </c>
      <c r="M6" s="21" t="s">
        <v>28</v>
      </c>
      <c r="N6" s="21" t="s">
        <v>29</v>
      </c>
      <c r="O6" s="21" t="s">
        <v>30</v>
      </c>
      <c r="P6" s="21" t="s">
        <v>31</v>
      </c>
      <c r="Q6" s="19" t="s">
        <v>32</v>
      </c>
    </row>
    <row r="7" ht="207" customHeight="1" spans="1:17">
      <c r="A7" s="16">
        <v>2</v>
      </c>
      <c r="B7" s="16" t="s">
        <v>22</v>
      </c>
      <c r="C7" s="17" t="s">
        <v>33</v>
      </c>
      <c r="D7" s="18" t="s">
        <v>34</v>
      </c>
      <c r="E7" s="19" t="s">
        <v>25</v>
      </c>
      <c r="F7" s="20" t="s">
        <v>26</v>
      </c>
      <c r="G7" s="21" t="s">
        <v>27</v>
      </c>
      <c r="H7" s="22">
        <v>50</v>
      </c>
      <c r="I7" s="23">
        <v>0</v>
      </c>
      <c r="J7" s="23">
        <v>41.4</v>
      </c>
      <c r="K7" s="23">
        <v>8.6</v>
      </c>
      <c r="L7" s="24">
        <v>0</v>
      </c>
      <c r="M7" s="21" t="s">
        <v>28</v>
      </c>
      <c r="N7" s="21" t="s">
        <v>29</v>
      </c>
      <c r="O7" s="25" t="s">
        <v>35</v>
      </c>
      <c r="P7" s="19" t="s">
        <v>36</v>
      </c>
      <c r="Q7" s="19"/>
    </row>
    <row r="8" ht="183" customHeight="1" spans="1:17">
      <c r="A8" s="16">
        <v>3</v>
      </c>
      <c r="B8" s="16" t="s">
        <v>22</v>
      </c>
      <c r="C8" s="17" t="s">
        <v>37</v>
      </c>
      <c r="D8" s="21" t="s">
        <v>38</v>
      </c>
      <c r="E8" s="19" t="s">
        <v>25</v>
      </c>
      <c r="F8" s="20" t="s">
        <v>26</v>
      </c>
      <c r="G8" s="22" t="s">
        <v>39</v>
      </c>
      <c r="H8" s="22">
        <f>SUM(I8:L8)</f>
        <v>305.28</v>
      </c>
      <c r="I8" s="26">
        <v>109.13</v>
      </c>
      <c r="J8" s="26">
        <v>83.64</v>
      </c>
      <c r="K8" s="26">
        <v>0</v>
      </c>
      <c r="L8" s="20">
        <v>112.51</v>
      </c>
      <c r="M8" s="21" t="s">
        <v>28</v>
      </c>
      <c r="N8" s="21" t="s">
        <v>29</v>
      </c>
      <c r="O8" s="21" t="s">
        <v>40</v>
      </c>
      <c r="P8" s="21" t="s">
        <v>41</v>
      </c>
      <c r="Q8" s="19" t="s">
        <v>32</v>
      </c>
    </row>
    <row r="9" ht="211" customHeight="1" spans="1:17">
      <c r="A9" s="16">
        <v>4</v>
      </c>
      <c r="B9" s="16" t="s">
        <v>22</v>
      </c>
      <c r="C9" s="17" t="s">
        <v>42</v>
      </c>
      <c r="D9" s="21" t="s">
        <v>43</v>
      </c>
      <c r="E9" s="19" t="s">
        <v>25</v>
      </c>
      <c r="F9" s="20" t="s">
        <v>26</v>
      </c>
      <c r="G9" s="22" t="s">
        <v>44</v>
      </c>
      <c r="H9" s="22">
        <f>SUM(I9:L9)</f>
        <v>189.35</v>
      </c>
      <c r="I9" s="27">
        <v>100</v>
      </c>
      <c r="J9" s="27">
        <v>49.35</v>
      </c>
      <c r="K9" s="27">
        <v>40</v>
      </c>
      <c r="L9" s="27">
        <v>0</v>
      </c>
      <c r="M9" s="21" t="s">
        <v>28</v>
      </c>
      <c r="N9" s="21" t="s">
        <v>29</v>
      </c>
      <c r="O9" s="21" t="s">
        <v>45</v>
      </c>
      <c r="P9" s="21" t="s">
        <v>46</v>
      </c>
      <c r="Q9" s="19" t="s">
        <v>47</v>
      </c>
    </row>
    <row r="10" ht="188" customHeight="1" spans="1:17">
      <c r="A10" s="16">
        <v>5</v>
      </c>
      <c r="B10" s="16" t="s">
        <v>22</v>
      </c>
      <c r="C10" s="17" t="s">
        <v>48</v>
      </c>
      <c r="D10" s="18" t="s">
        <v>49</v>
      </c>
      <c r="E10" s="21" t="s">
        <v>49</v>
      </c>
      <c r="F10" s="20" t="s">
        <v>26</v>
      </c>
      <c r="G10" s="22" t="s">
        <v>26</v>
      </c>
      <c r="H10" s="22">
        <f>SUM(I10:L10)</f>
        <v>9.1</v>
      </c>
      <c r="I10" s="27">
        <v>0</v>
      </c>
      <c r="J10" s="27">
        <v>0</v>
      </c>
      <c r="K10" s="27">
        <v>9.1</v>
      </c>
      <c r="L10" s="27">
        <v>0</v>
      </c>
      <c r="M10" s="22" t="s">
        <v>50</v>
      </c>
      <c r="N10" s="21" t="s">
        <v>29</v>
      </c>
      <c r="O10" s="21" t="s">
        <v>51</v>
      </c>
      <c r="P10" s="21" t="s">
        <v>52</v>
      </c>
      <c r="Q10" s="20"/>
    </row>
    <row r="11" s="4" customFormat="1" ht="41" customHeight="1" spans="1:17">
      <c r="A11" s="28" t="s">
        <v>53</v>
      </c>
      <c r="B11" s="29"/>
      <c r="C11" s="29"/>
      <c r="D11" s="30"/>
      <c r="E11" s="15"/>
      <c r="F11" s="13"/>
      <c r="G11" s="31"/>
      <c r="H11" s="32">
        <f>SUM(H12:H13)</f>
        <v>16.95</v>
      </c>
      <c r="I11" s="32">
        <f>SUM(I12:I13)</f>
        <v>0</v>
      </c>
      <c r="J11" s="32">
        <f>SUM(J12:J13)</f>
        <v>16.95</v>
      </c>
      <c r="K11" s="32">
        <f>SUM(K12:K13)</f>
        <v>0</v>
      </c>
      <c r="L11" s="32">
        <f>SUM(L12:L13)</f>
        <v>0</v>
      </c>
      <c r="M11" s="31"/>
      <c r="N11" s="33"/>
      <c r="O11" s="31"/>
      <c r="P11" s="31"/>
      <c r="Q11" s="13"/>
    </row>
    <row r="12" ht="165" customHeight="1" spans="1:17">
      <c r="A12" s="16">
        <v>6</v>
      </c>
      <c r="B12" s="16" t="s">
        <v>22</v>
      </c>
      <c r="C12" s="34" t="s">
        <v>54</v>
      </c>
      <c r="D12" s="22" t="s">
        <v>55</v>
      </c>
      <c r="E12" s="19" t="s">
        <v>56</v>
      </c>
      <c r="F12" s="20" t="s">
        <v>26</v>
      </c>
      <c r="G12" s="22" t="s">
        <v>26</v>
      </c>
      <c r="H12" s="22">
        <f>SUM(I12:L12)</f>
        <v>8.55</v>
      </c>
      <c r="I12" s="27">
        <v>0</v>
      </c>
      <c r="J12" s="27">
        <v>8.55</v>
      </c>
      <c r="K12" s="27">
        <v>0</v>
      </c>
      <c r="L12" s="27">
        <v>0</v>
      </c>
      <c r="M12" s="22" t="s">
        <v>50</v>
      </c>
      <c r="N12" s="21" t="s">
        <v>29</v>
      </c>
      <c r="O12" s="22" t="s">
        <v>57</v>
      </c>
      <c r="P12" s="22" t="s">
        <v>58</v>
      </c>
      <c r="Q12" s="20"/>
    </row>
    <row r="13" ht="232" customHeight="1" spans="1:17">
      <c r="A13" s="16">
        <v>7</v>
      </c>
      <c r="B13" s="16" t="s">
        <v>22</v>
      </c>
      <c r="C13" s="34" t="s">
        <v>59</v>
      </c>
      <c r="D13" s="22" t="s">
        <v>55</v>
      </c>
      <c r="E13" s="19" t="s">
        <v>56</v>
      </c>
      <c r="F13" s="20" t="s">
        <v>26</v>
      </c>
      <c r="G13" s="22" t="s">
        <v>26</v>
      </c>
      <c r="H13" s="22">
        <f>SUM(I13:L13)</f>
        <v>8.4</v>
      </c>
      <c r="I13" s="27">
        <v>0</v>
      </c>
      <c r="J13" s="27">
        <v>8.4</v>
      </c>
      <c r="K13" s="27">
        <v>0</v>
      </c>
      <c r="L13" s="27">
        <v>0</v>
      </c>
      <c r="M13" s="22" t="s">
        <v>50</v>
      </c>
      <c r="N13" s="21" t="s">
        <v>29</v>
      </c>
      <c r="O13" s="22" t="s">
        <v>60</v>
      </c>
      <c r="P13" s="22" t="s">
        <v>58</v>
      </c>
      <c r="Q13" s="20"/>
    </row>
    <row r="14" s="4" customFormat="1" ht="45" customHeight="1" spans="1:17">
      <c r="A14" s="28" t="s">
        <v>61</v>
      </c>
      <c r="B14" s="29"/>
      <c r="C14" s="29"/>
      <c r="D14" s="30"/>
      <c r="E14" s="15"/>
      <c r="F14" s="13"/>
      <c r="G14" s="14"/>
      <c r="H14" s="32">
        <f>SUM(H15:H17)</f>
        <v>32.73</v>
      </c>
      <c r="I14" s="32">
        <f>SUM(I15:I17)</f>
        <v>0.87</v>
      </c>
      <c r="J14" s="32">
        <f>SUM(J15:J17)</f>
        <v>0</v>
      </c>
      <c r="K14" s="32">
        <f>SUM(K15:K17)</f>
        <v>1.7</v>
      </c>
      <c r="L14" s="32">
        <f>SUM(L15:L17)</f>
        <v>30.16</v>
      </c>
      <c r="M14" s="14"/>
      <c r="N14" s="33"/>
      <c r="O14" s="14"/>
      <c r="P14" s="14"/>
      <c r="Q14" s="13"/>
    </row>
    <row r="15" ht="168" customHeight="1" spans="1:17">
      <c r="A15" s="16">
        <v>8</v>
      </c>
      <c r="B15" s="16" t="s">
        <v>22</v>
      </c>
      <c r="C15" s="17" t="s">
        <v>62</v>
      </c>
      <c r="D15" s="21" t="s">
        <v>63</v>
      </c>
      <c r="E15" s="21" t="s">
        <v>63</v>
      </c>
      <c r="F15" s="20" t="s">
        <v>26</v>
      </c>
      <c r="G15" s="22" t="s">
        <v>26</v>
      </c>
      <c r="H15" s="22">
        <f>SUM(I15:L15)</f>
        <v>1.17</v>
      </c>
      <c r="I15" s="20">
        <v>0.87</v>
      </c>
      <c r="J15" s="20">
        <v>0</v>
      </c>
      <c r="K15" s="20">
        <v>0</v>
      </c>
      <c r="L15" s="20">
        <v>0.3</v>
      </c>
      <c r="M15" s="22" t="s">
        <v>64</v>
      </c>
      <c r="N15" s="21" t="s">
        <v>29</v>
      </c>
      <c r="O15" s="21" t="s">
        <v>65</v>
      </c>
      <c r="P15" s="21" t="s">
        <v>66</v>
      </c>
      <c r="Q15" s="20"/>
    </row>
    <row r="16" ht="183" customHeight="1" spans="1:17">
      <c r="A16" s="16">
        <v>9</v>
      </c>
      <c r="B16" s="16" t="s">
        <v>22</v>
      </c>
      <c r="C16" s="34" t="s">
        <v>67</v>
      </c>
      <c r="D16" s="21" t="s">
        <v>68</v>
      </c>
      <c r="E16" s="21" t="s">
        <v>68</v>
      </c>
      <c r="F16" s="20" t="s">
        <v>26</v>
      </c>
      <c r="G16" s="22" t="s">
        <v>26</v>
      </c>
      <c r="H16" s="22">
        <f>SUM(I16:L16)</f>
        <v>29.86</v>
      </c>
      <c r="I16" s="20">
        <v>0</v>
      </c>
      <c r="J16" s="20">
        <v>0</v>
      </c>
      <c r="K16" s="20">
        <v>0</v>
      </c>
      <c r="L16" s="20">
        <v>29.86</v>
      </c>
      <c r="M16" s="22" t="s">
        <v>64</v>
      </c>
      <c r="N16" s="21" t="s">
        <v>29</v>
      </c>
      <c r="O16" s="21" t="s">
        <v>69</v>
      </c>
      <c r="P16" s="21" t="s">
        <v>70</v>
      </c>
      <c r="Q16" s="20"/>
    </row>
    <row r="17" ht="222" customHeight="1" spans="1:17">
      <c r="A17" s="16">
        <v>10</v>
      </c>
      <c r="B17" s="16" t="s">
        <v>22</v>
      </c>
      <c r="C17" s="34" t="s">
        <v>71</v>
      </c>
      <c r="D17" s="22" t="s">
        <v>72</v>
      </c>
      <c r="E17" s="19" t="s">
        <v>73</v>
      </c>
      <c r="F17" s="20" t="s">
        <v>26</v>
      </c>
      <c r="G17" s="22" t="s">
        <v>26</v>
      </c>
      <c r="H17" s="22">
        <f>SUM(I17:L17)</f>
        <v>1.7</v>
      </c>
      <c r="I17" s="20">
        <v>0</v>
      </c>
      <c r="J17" s="20">
        <v>0</v>
      </c>
      <c r="K17" s="20">
        <v>1.7</v>
      </c>
      <c r="L17" s="20">
        <v>0</v>
      </c>
      <c r="M17" s="22" t="s">
        <v>50</v>
      </c>
      <c r="N17" s="21" t="s">
        <v>29</v>
      </c>
      <c r="O17" s="22" t="s">
        <v>74</v>
      </c>
      <c r="P17" s="22" t="s">
        <v>75</v>
      </c>
      <c r="Q17" s="20"/>
    </row>
    <row r="18" s="4" customFormat="1" ht="33" customHeight="1" spans="1:17">
      <c r="A18" s="35" t="s">
        <v>76</v>
      </c>
      <c r="B18" s="36"/>
      <c r="C18" s="36"/>
      <c r="D18" s="37"/>
      <c r="E18" s="15"/>
      <c r="F18" s="13"/>
      <c r="G18" s="14"/>
      <c r="H18" s="13">
        <f>SUM(H19:H22)</f>
        <v>437.93</v>
      </c>
      <c r="I18" s="13">
        <f>SUM(I19:I22)</f>
        <v>60</v>
      </c>
      <c r="J18" s="13">
        <f>SUM(J19:J22)</f>
        <v>18</v>
      </c>
      <c r="K18" s="13">
        <f>SUM(K19:K22)</f>
        <v>301.6</v>
      </c>
      <c r="L18" s="13">
        <f>SUM(L19:L22)</f>
        <v>58.33</v>
      </c>
      <c r="M18" s="14"/>
      <c r="N18" s="33"/>
      <c r="O18" s="14"/>
      <c r="P18" s="14"/>
      <c r="Q18" s="13"/>
    </row>
    <row r="19" customFormat="1" ht="165" customHeight="1" spans="1:17">
      <c r="A19" s="16">
        <v>11</v>
      </c>
      <c r="B19" s="16" t="s">
        <v>22</v>
      </c>
      <c r="C19" s="25" t="s">
        <v>77</v>
      </c>
      <c r="D19" s="25" t="s">
        <v>78</v>
      </c>
      <c r="E19" s="19" t="s">
        <v>25</v>
      </c>
      <c r="F19" s="20" t="s">
        <v>26</v>
      </c>
      <c r="G19" s="22" t="s">
        <v>44</v>
      </c>
      <c r="H19" s="22">
        <f>SUM(I19:L19)</f>
        <v>56.8</v>
      </c>
      <c r="I19" s="20">
        <v>40</v>
      </c>
      <c r="J19" s="20">
        <v>0</v>
      </c>
      <c r="K19" s="20">
        <v>16.8</v>
      </c>
      <c r="L19" s="20">
        <v>0</v>
      </c>
      <c r="M19" s="38" t="s">
        <v>28</v>
      </c>
      <c r="N19" s="21" t="s">
        <v>29</v>
      </c>
      <c r="O19" s="25" t="s">
        <v>79</v>
      </c>
      <c r="P19" s="25" t="s">
        <v>80</v>
      </c>
      <c r="Q19" s="19"/>
    </row>
    <row r="20" s="5" customFormat="1" ht="165" customHeight="1" spans="1:17">
      <c r="A20" s="16">
        <v>12</v>
      </c>
      <c r="B20" s="16" t="s">
        <v>22</v>
      </c>
      <c r="C20" s="25" t="s">
        <v>81</v>
      </c>
      <c r="D20" s="25" t="s">
        <v>82</v>
      </c>
      <c r="E20" s="19" t="s">
        <v>25</v>
      </c>
      <c r="F20" s="20" t="s">
        <v>26</v>
      </c>
      <c r="G20" s="22" t="s">
        <v>83</v>
      </c>
      <c r="H20" s="22">
        <f>SUM(I20:L20)</f>
        <v>25.15</v>
      </c>
      <c r="I20" s="19">
        <v>20</v>
      </c>
      <c r="J20" s="19">
        <v>0</v>
      </c>
      <c r="K20" s="19">
        <v>5.15</v>
      </c>
      <c r="L20" s="19">
        <v>0</v>
      </c>
      <c r="M20" s="38" t="s">
        <v>28</v>
      </c>
      <c r="N20" s="21" t="s">
        <v>29</v>
      </c>
      <c r="O20" s="22" t="s">
        <v>84</v>
      </c>
      <c r="P20" s="25" t="s">
        <v>85</v>
      </c>
      <c r="Q20" s="19"/>
    </row>
    <row r="21" s="5" customFormat="1" ht="165" customHeight="1" spans="1:17">
      <c r="A21" s="16">
        <v>13</v>
      </c>
      <c r="B21" s="16" t="s">
        <v>22</v>
      </c>
      <c r="C21" s="25" t="s">
        <v>86</v>
      </c>
      <c r="D21" s="25" t="s">
        <v>87</v>
      </c>
      <c r="E21" s="19" t="s">
        <v>25</v>
      </c>
      <c r="F21" s="19" t="s">
        <v>26</v>
      </c>
      <c r="G21" s="25" t="s">
        <v>88</v>
      </c>
      <c r="H21" s="22">
        <f>SUM(I21:L21)</f>
        <v>18</v>
      </c>
      <c r="I21" s="19">
        <v>0</v>
      </c>
      <c r="J21" s="19">
        <v>18</v>
      </c>
      <c r="K21" s="19">
        <v>0</v>
      </c>
      <c r="L21" s="19">
        <v>0</v>
      </c>
      <c r="M21" s="38" t="s">
        <v>28</v>
      </c>
      <c r="N21" s="21" t="s">
        <v>29</v>
      </c>
      <c r="O21" s="25" t="s">
        <v>89</v>
      </c>
      <c r="P21" s="25" t="s">
        <v>90</v>
      </c>
      <c r="Q21" s="19"/>
    </row>
    <row r="22" s="5" customFormat="1" ht="165" customHeight="1" spans="1:17">
      <c r="A22" s="16">
        <v>14</v>
      </c>
      <c r="B22" s="16" t="s">
        <v>22</v>
      </c>
      <c r="C22" s="5" t="s">
        <v>91</v>
      </c>
      <c r="D22" s="25" t="s">
        <v>92</v>
      </c>
      <c r="E22" s="19" t="s">
        <v>25</v>
      </c>
      <c r="F22" s="19" t="s">
        <v>26</v>
      </c>
      <c r="G22" s="25" t="s">
        <v>93</v>
      </c>
      <c r="H22" s="22">
        <f>SUM(I22:L22)</f>
        <v>337.98</v>
      </c>
      <c r="I22" s="19">
        <v>0</v>
      </c>
      <c r="J22" s="19">
        <v>0</v>
      </c>
      <c r="K22" s="19">
        <v>279.65</v>
      </c>
      <c r="L22" s="19">
        <v>58.33</v>
      </c>
      <c r="M22" s="38" t="s">
        <v>50</v>
      </c>
      <c r="N22" s="21" t="s">
        <v>29</v>
      </c>
      <c r="O22" s="25" t="s">
        <v>94</v>
      </c>
      <c r="P22" s="25" t="s">
        <v>95</v>
      </c>
      <c r="Q22" s="19"/>
    </row>
    <row r="23" s="4" customFormat="1" ht="26" customHeight="1" spans="1:17">
      <c r="A23" s="39" t="s">
        <v>96</v>
      </c>
      <c r="B23" s="39"/>
      <c r="C23" s="39"/>
      <c r="D23" s="39"/>
      <c r="E23" s="15"/>
      <c r="F23" s="13"/>
      <c r="G23" s="14"/>
      <c r="H23" s="13">
        <f>SUM(H24)</f>
        <v>16.77</v>
      </c>
      <c r="I23" s="13">
        <f>SUM(I24)</f>
        <v>0</v>
      </c>
      <c r="J23" s="13">
        <f>SUM(J24)</f>
        <v>6.66</v>
      </c>
      <c r="K23" s="13">
        <f>SUM(K24)</f>
        <v>10.11</v>
      </c>
      <c r="L23" s="13">
        <f>SUM(L24)</f>
        <v>0</v>
      </c>
      <c r="M23" s="40"/>
      <c r="N23" s="33"/>
      <c r="O23" s="14"/>
      <c r="P23" s="14"/>
      <c r="Q23" s="13"/>
    </row>
    <row r="24" ht="78" customHeight="1" spans="1:17">
      <c r="A24" s="16">
        <v>15</v>
      </c>
      <c r="B24" s="16" t="s">
        <v>22</v>
      </c>
      <c r="C24" s="17" t="s">
        <v>97</v>
      </c>
      <c r="D24" s="18" t="s">
        <v>98</v>
      </c>
      <c r="E24" s="19" t="s">
        <v>25</v>
      </c>
      <c r="F24" s="20" t="s">
        <v>26</v>
      </c>
      <c r="G24" s="22" t="s">
        <v>26</v>
      </c>
      <c r="H24" s="22">
        <f>SUM(I24:L24)</f>
        <v>16.77</v>
      </c>
      <c r="I24" s="20">
        <v>0</v>
      </c>
      <c r="J24" s="20">
        <v>6.66</v>
      </c>
      <c r="K24" s="20">
        <v>10.11</v>
      </c>
      <c r="L24" s="20">
        <v>0</v>
      </c>
      <c r="M24" s="22" t="s">
        <v>26</v>
      </c>
      <c r="N24" s="21" t="s">
        <v>29</v>
      </c>
      <c r="O24" s="21" t="s">
        <v>99</v>
      </c>
      <c r="P24" s="21" t="s">
        <v>100</v>
      </c>
      <c r="Q24" s="20"/>
    </row>
  </sheetData>
  <mergeCells count="18">
    <mergeCell ref="A1:P1"/>
    <mergeCell ref="F2:G2"/>
    <mergeCell ref="H2:L2"/>
    <mergeCell ref="A4:D4"/>
    <mergeCell ref="A5:D5"/>
    <mergeCell ref="A11:D11"/>
    <mergeCell ref="A14:D14"/>
    <mergeCell ref="A18:D18"/>
    <mergeCell ref="A23:D23"/>
    <mergeCell ref="A2:A3"/>
    <mergeCell ref="B2:B3"/>
    <mergeCell ref="C2:C3"/>
    <mergeCell ref="E2:E3"/>
    <mergeCell ref="M2:M3"/>
    <mergeCell ref="N2:N3"/>
    <mergeCell ref="O2:O3"/>
    <mergeCell ref="P2:P3"/>
    <mergeCell ref="Q2:Q3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姚妖～</cp:lastModifiedBy>
  <dcterms:created xsi:type="dcterms:W3CDTF">2018-10-31T17:01:00Z</dcterms:created>
  <dcterms:modified xsi:type="dcterms:W3CDTF">2025-12-30T07:32:53Z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B9FBDFE322F348328C9DFD4DBA5FB8CF_13</vt:lpwstr>
  </property>
</Properties>
</file>