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1、收支预算总表" sheetId="4" r:id="rId1"/>
    <sheet name="2、收入预算总表" sheetId="5" r:id="rId2"/>
    <sheet name="3、支出总表" sheetId="6" r:id="rId3"/>
    <sheet name="4、财政拨款收支总体表" sheetId="7" r:id="rId4"/>
    <sheet name="5、一般公共预算支出表" sheetId="8" r:id="rId5"/>
    <sheet name="6、一般公共预算基本支出情况表" sheetId="15" r:id="rId6"/>
    <sheet name="7、三公经费支出表" sheetId="10" r:id="rId7"/>
    <sheet name="8、政府性基金支出表" sheetId="11" r:id="rId8"/>
    <sheet name="9、国有资本经营预算收支情况表" sheetId="12" r:id="rId9"/>
    <sheet name="10、机关运行表" sheetId="13" r:id="rId10"/>
    <sheet name="11、瀍河区部门（单位）整体支出绩效目标表" sheetId="16" r:id="rId11"/>
  </sheets>
  <definedNames>
    <definedName name="_xlnm._FilterDatabase" localSheetId="1" hidden="1">'2、收入预算总表'!$D$7:$V$8</definedName>
    <definedName name="_xlnm.Print_Area" localSheetId="0">'1、收支预算总表'!$A$1:$R$19</definedName>
    <definedName name="_xlnm.Print_Area" localSheetId="9">'10、机关运行表'!$A$1:$C$15</definedName>
    <definedName name="_xlnm.Print_Area" localSheetId="1">'2、收入预算总表'!$A$1:$V$27</definedName>
    <definedName name="_xlnm.Print_Area" localSheetId="2">'3、支出总表'!$A$1:$L$59</definedName>
    <definedName name="_xlnm.Print_Area" localSheetId="3">'4、财政拨款收支总体表'!$A$1:$H$36</definedName>
    <definedName name="_xlnm.Print_Area" localSheetId="4">'5、一般公共预算支出表'!$A$1:$N$60</definedName>
    <definedName name="_xlnm.Print_Area" localSheetId="5">'6、一般公共预算基本支出情况表'!$A$1:$H$76</definedName>
    <definedName name="_xlnm.Print_Area" localSheetId="6">'7、三公经费支出表'!$A$1:$B$10</definedName>
    <definedName name="_xlnm.Print_Area" localSheetId="7">'8、政府性基金支出表'!$A$1:$L$7</definedName>
    <definedName name="_xlnm.Print_Titles" localSheetId="0">'1、收支预算总表'!$1:$6</definedName>
    <definedName name="_xlnm.Print_Titles" localSheetId="9">'10、机关运行表'!$1:$4</definedName>
    <definedName name="_xlnm.Print_Titles" localSheetId="1">'2、收入预算总表'!$1:$7</definedName>
    <definedName name="_xlnm.Print_Titles" localSheetId="2">'3、支出总表'!$1:$5</definedName>
    <definedName name="_xlnm.Print_Titles" localSheetId="3">'4、财政拨款收支总体表'!$1:$6</definedName>
    <definedName name="_xlnm.Print_Titles" localSheetId="4">'5、一般公共预算支出表'!$1:$6</definedName>
    <definedName name="_xlnm.Print_Titles" localSheetId="5">'6、一般公共预算基本支出情况表'!$1:$5</definedName>
    <definedName name="_xlnm.Print_Titles" localSheetId="6">'7、三公经费支出表'!$1:$4</definedName>
    <definedName name="_xlnm.Print_Titles" localSheetId="7">'8、政府性基金支出表'!$1:$7</definedName>
  </definedNames>
  <calcPr calcId="144525"/>
</workbook>
</file>

<file path=xl/sharedStrings.xml><?xml version="1.0" encoding="utf-8"?>
<sst xmlns="http://schemas.openxmlformats.org/spreadsheetml/2006/main" count="1228" uniqueCount="462">
  <si>
    <t>预算01表</t>
  </si>
  <si>
    <t xml:space="preserve"> 收  支  预  算  总  表</t>
  </si>
  <si>
    <t>单位名称：洛阳市瀍河回族区北窑街道办事处</t>
  </si>
  <si>
    <t>单位：万元</t>
  </si>
  <si>
    <t>收                          入</t>
  </si>
  <si>
    <t>支                        出</t>
  </si>
  <si>
    <t>项             目</t>
  </si>
  <si>
    <t>金　额</t>
  </si>
  <si>
    <t>年预算</t>
  </si>
  <si>
    <t>合计</t>
  </si>
  <si>
    <t>财政一般拨款</t>
  </si>
  <si>
    <t>缴入国库的行政事业性收费</t>
  </si>
  <si>
    <t>国有资源（资产）有偿使用收入</t>
  </si>
  <si>
    <t>国有资本经营收入</t>
  </si>
  <si>
    <t>政府性基金收入</t>
  </si>
  <si>
    <t>教育收费</t>
  </si>
  <si>
    <t>代管资金</t>
  </si>
  <si>
    <t>一般性转移支付</t>
  </si>
  <si>
    <t>专项转移支付</t>
  </si>
  <si>
    <t>单位间转移收入</t>
  </si>
  <si>
    <t>部门结余结转资金</t>
  </si>
  <si>
    <t>罚没收入</t>
  </si>
  <si>
    <t>政府性住房基金收入</t>
  </si>
  <si>
    <t>其他收入</t>
  </si>
  <si>
    <t>一、财政一般拨款</t>
  </si>
  <si>
    <t>一、基本支出</t>
  </si>
  <si>
    <t>二、缴入国库的行政事业性收费</t>
  </si>
  <si>
    <t>1、工资福利支出</t>
  </si>
  <si>
    <t>三、国有资源（资产）有偿使用</t>
  </si>
  <si>
    <t>2、商品和服务支出</t>
  </si>
  <si>
    <t>四、国有资本经营收入</t>
  </si>
  <si>
    <t>3、对个人和家庭的补助</t>
  </si>
  <si>
    <t>五、政府性基金收入</t>
  </si>
  <si>
    <t>二、生产建设和事业发展项目支出</t>
  </si>
  <si>
    <t>六、财政专户收入</t>
  </si>
  <si>
    <t>1、一般性项目</t>
  </si>
  <si>
    <t>七、上级提前告知转移支付</t>
  </si>
  <si>
    <t>2、专项项目</t>
  </si>
  <si>
    <t>八、单位间转移收入</t>
  </si>
  <si>
    <t>九、部门结余结转资金</t>
  </si>
  <si>
    <t>十、罚没收入</t>
  </si>
  <si>
    <t>十一、政府性住房基金收入</t>
  </si>
  <si>
    <t>十二、其他收入</t>
  </si>
  <si>
    <t>本  年  收  入  合  计</t>
  </si>
  <si>
    <t>本  年  支  出  合  计</t>
  </si>
  <si>
    <t>预算02表</t>
  </si>
  <si>
    <t>收 入 预 算 总 表</t>
  </si>
  <si>
    <t>功能科目</t>
  </si>
  <si>
    <t>单位代码</t>
  </si>
  <si>
    <t>单位名称</t>
  </si>
  <si>
    <t>项目内容</t>
  </si>
  <si>
    <t>直接支付或授权支付</t>
  </si>
  <si>
    <t>总计</t>
  </si>
  <si>
    <t>资金来源</t>
  </si>
  <si>
    <t>类</t>
  </si>
  <si>
    <t>款</t>
  </si>
  <si>
    <t>项</t>
  </si>
  <si>
    <t>国有资源（资本）有偿使用收入</t>
  </si>
  <si>
    <t>上级提前告知转移支付</t>
  </si>
  <si>
    <t>财政专户收入</t>
  </si>
  <si>
    <t>**</t>
  </si>
  <si>
    <t>203</t>
  </si>
  <si>
    <t>99</t>
  </si>
  <si>
    <t>01</t>
  </si>
  <si>
    <t>130001001</t>
  </si>
  <si>
    <t>洛阳市瀍河回族区北窑街道办事处</t>
  </si>
  <si>
    <t>204</t>
  </si>
  <si>
    <t>06</t>
  </si>
  <si>
    <t>04</t>
  </si>
  <si>
    <t>208</t>
  </si>
  <si>
    <t>05</t>
  </si>
  <si>
    <t>201</t>
  </si>
  <si>
    <t>03</t>
  </si>
  <si>
    <t>210</t>
  </si>
  <si>
    <t>09</t>
  </si>
  <si>
    <t>221</t>
  </si>
  <si>
    <t>02</t>
  </si>
  <si>
    <t>207</t>
  </si>
  <si>
    <t>212</t>
  </si>
  <si>
    <t>08</t>
  </si>
  <si>
    <t>213</t>
  </si>
  <si>
    <t>07</t>
  </si>
  <si>
    <t>11</t>
  </si>
  <si>
    <t>130001002</t>
  </si>
  <si>
    <t>洛阳市瀍河回族区北窑街道办事处（自筹）</t>
  </si>
  <si>
    <t>支出预算总表</t>
  </si>
  <si>
    <t>预算03</t>
  </si>
  <si>
    <t>科目编码</t>
  </si>
  <si>
    <t>功能项名称</t>
  </si>
  <si>
    <t>单位名称（科目）</t>
  </si>
  <si>
    <t>总  计</t>
  </si>
  <si>
    <t>基本支出</t>
  </si>
  <si>
    <t>项目支出</t>
  </si>
  <si>
    <t>工资福利支出</t>
  </si>
  <si>
    <t>对个人和家庭的补助</t>
  </si>
  <si>
    <t>商品和服务支出</t>
  </si>
  <si>
    <t>一般公共服务支出</t>
  </si>
  <si>
    <t xml:space="preserve">  人大事务</t>
  </si>
  <si>
    <t xml:space="preserve">    代表工作</t>
  </si>
  <si>
    <t xml:space="preserve">  201</t>
  </si>
  <si>
    <t xml:space="preserve">  01</t>
  </si>
  <si>
    <t xml:space="preserve">  08</t>
  </si>
  <si>
    <t xml:space="preserve">      代表工作</t>
  </si>
  <si>
    <t xml:space="preserve">  政府办公厅（室）及相关机构事务</t>
  </si>
  <si>
    <t xml:space="preserve">    行政运行（政府办公厅（室）及相关机构事务）</t>
  </si>
  <si>
    <t xml:space="preserve">  03</t>
  </si>
  <si>
    <t xml:space="preserve">      行政运行（政府办公厅（室）及相关机构事务）</t>
  </si>
  <si>
    <t xml:space="preserve">    其他政府办公厅（室）及相关机构事务支出</t>
  </si>
  <si>
    <t xml:space="preserve">  99</t>
  </si>
  <si>
    <t xml:space="preserve">      其他政府办公厅（室）及相关机构事务支出</t>
  </si>
  <si>
    <t>国防支出</t>
  </si>
  <si>
    <t xml:space="preserve">  其他国防支出</t>
  </si>
  <si>
    <t xml:space="preserve">    其他国防支出</t>
  </si>
  <si>
    <t xml:space="preserve">  203</t>
  </si>
  <si>
    <t xml:space="preserve">      其他国防支出</t>
  </si>
  <si>
    <t>公共安全支出</t>
  </si>
  <si>
    <t xml:space="preserve">  司法</t>
  </si>
  <si>
    <t xml:space="preserve">    基层司法业务</t>
  </si>
  <si>
    <t xml:space="preserve">  204</t>
  </si>
  <si>
    <t xml:space="preserve">  06</t>
  </si>
  <si>
    <t xml:space="preserve">  04</t>
  </si>
  <si>
    <t xml:space="preserve">      基层司法业务</t>
  </si>
  <si>
    <t>文化旅游体育与传媒支出</t>
  </si>
  <si>
    <t xml:space="preserve">  文化和旅游</t>
  </si>
  <si>
    <t xml:space="preserve">    其他文化和旅游支出</t>
  </si>
  <si>
    <t xml:space="preserve">  207</t>
  </si>
  <si>
    <t xml:space="preserve">      其他文化和旅游支出</t>
  </si>
  <si>
    <t>社会保障和就业支出</t>
  </si>
  <si>
    <t xml:space="preserve">  行政事业单位养老支出</t>
  </si>
  <si>
    <t xml:space="preserve">    机关事业单位基本养老保险缴费支出</t>
  </si>
  <si>
    <t xml:space="preserve">  208</t>
  </si>
  <si>
    <t xml:space="preserve">  05</t>
  </si>
  <si>
    <t xml:space="preserve">      机关事业单位基本养老保险缴费支出</t>
  </si>
  <si>
    <t xml:space="preserve">    机关事业单位职业年金缴费支出</t>
  </si>
  <si>
    <t xml:space="preserve">      机关事业单位职业年金缴费支出</t>
  </si>
  <si>
    <t>卫生健康支出</t>
  </si>
  <si>
    <t xml:space="preserve">  公共卫生</t>
  </si>
  <si>
    <t xml:space="preserve">    重大公共卫生服务</t>
  </si>
  <si>
    <t xml:space="preserve">  210</t>
  </si>
  <si>
    <t xml:space="preserve">  09</t>
  </si>
  <si>
    <t xml:space="preserve">      重大公共卫生服务</t>
  </si>
  <si>
    <t xml:space="preserve">  行政事业单位医疗</t>
  </si>
  <si>
    <t xml:space="preserve">    行政单位医疗</t>
  </si>
  <si>
    <t xml:space="preserve">  11</t>
  </si>
  <si>
    <t xml:space="preserve">      行政单位医疗</t>
  </si>
  <si>
    <t xml:space="preserve">    公务员医疗补助</t>
  </si>
  <si>
    <t xml:space="preserve">      公务员医疗补助</t>
  </si>
  <si>
    <t>城乡社区支出</t>
  </si>
  <si>
    <t xml:space="preserve">  城乡社区管理事务</t>
  </si>
  <si>
    <t xml:space="preserve">    城管执法</t>
  </si>
  <si>
    <t xml:space="preserve">  212</t>
  </si>
  <si>
    <t xml:space="preserve">      城管执法</t>
  </si>
  <si>
    <t>农林水支出</t>
  </si>
  <si>
    <t xml:space="preserve">  农村综合改革</t>
  </si>
  <si>
    <t xml:space="preserve">    对村民委员会和村党支部的补助</t>
  </si>
  <si>
    <t xml:space="preserve">  213</t>
  </si>
  <si>
    <t xml:space="preserve">  07</t>
  </si>
  <si>
    <t xml:space="preserve">      对村民委员会和村党支部的补助</t>
  </si>
  <si>
    <t>住房保障支出</t>
  </si>
  <si>
    <t xml:space="preserve">  住房改革支出</t>
  </si>
  <si>
    <t xml:space="preserve">    住房公积金</t>
  </si>
  <si>
    <t xml:space="preserve">  221</t>
  </si>
  <si>
    <t xml:space="preserve">  02</t>
  </si>
  <si>
    <t xml:space="preserve">      住房公积金</t>
  </si>
  <si>
    <t>预算04表</t>
  </si>
  <si>
    <t xml:space="preserve"> 财政拨款收支总体情况表</t>
  </si>
  <si>
    <t>合    计</t>
  </si>
  <si>
    <t>一般公共预算</t>
  </si>
  <si>
    <t>一、一般公共服务支出</t>
  </si>
  <si>
    <t>二、外交支出</t>
  </si>
  <si>
    <t>三、国防支出</t>
  </si>
  <si>
    <t>四、政府性基金收入</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</si>
  <si>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</si>
  <si>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</si>
  <si>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</si>
  <si>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</si>
  <si>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</si>
  <si>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</si>
  <si>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</si>
  <si>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</si>
  <si>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</si>
  <si>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</si>
  <si>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</si>
  <si>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</si>
  <si>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</si>
  <si>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</si>
  <si>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</si>
  <si>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</si>
  <si>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</si>
  <si>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</si>
  <si>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</si>
  <si>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</si>
  <si>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</si>
  <si>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</si>
  <si>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</si>
  <si>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</si>
  <si>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</si>
  <si>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</si>
  <si>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 xml:space="preserve">  收  入  合  计</t>
  </si>
  <si>
    <t>预算05表</t>
  </si>
  <si>
    <t xml:space="preserve">一般公共预算支出 </t>
  </si>
  <si>
    <t>类名称</t>
  </si>
  <si>
    <t>款名称</t>
  </si>
  <si>
    <t>生产建设和事业发展项目支出</t>
  </si>
  <si>
    <t>人大事务</t>
  </si>
  <si>
    <t>政府办公厅（室）及相关机构事务</t>
  </si>
  <si>
    <t>其他国防支出</t>
  </si>
  <si>
    <t>司法</t>
  </si>
  <si>
    <t>文化和旅游</t>
  </si>
  <si>
    <t>行政事业单位养老支出</t>
  </si>
  <si>
    <t>公共卫生</t>
  </si>
  <si>
    <t>行政事业单位医疗</t>
  </si>
  <si>
    <t>城乡社区管理事务</t>
  </si>
  <si>
    <t>农村综合改革</t>
  </si>
  <si>
    <t>住房改革支出</t>
  </si>
  <si>
    <t>预算06表</t>
  </si>
  <si>
    <t>一般公共预算基本支出情况表</t>
  </si>
  <si>
    <t>部门预算经济分类</t>
  </si>
  <si>
    <t>政府预算经济分类</t>
  </si>
  <si>
    <t>科目名称</t>
  </si>
  <si>
    <t>小计</t>
  </si>
  <si>
    <t>其中:财政拨款</t>
  </si>
  <si>
    <t>301</t>
  </si>
  <si>
    <t xml:space="preserve">  30101</t>
  </si>
  <si>
    <t>基本工资</t>
  </si>
  <si>
    <t xml:space="preserve">  </t>
  </si>
  <si>
    <t xml:space="preserve">    </t>
  </si>
  <si>
    <t>501</t>
  </si>
  <si>
    <t>50101</t>
  </si>
  <si>
    <t>工资奖金津补贴</t>
  </si>
  <si>
    <t xml:space="preserve">  30102</t>
  </si>
  <si>
    <t>津贴补贴</t>
  </si>
  <si>
    <t xml:space="preserve">  30103</t>
  </si>
  <si>
    <t>奖金</t>
  </si>
  <si>
    <t>509</t>
  </si>
  <si>
    <t>50905</t>
  </si>
  <si>
    <t>离退休费</t>
  </si>
  <si>
    <t>505</t>
  </si>
  <si>
    <t>50501</t>
  </si>
  <si>
    <t xml:space="preserve">  30107</t>
  </si>
  <si>
    <t>绩效工资</t>
  </si>
  <si>
    <t xml:space="preserve">  30108</t>
  </si>
  <si>
    <t>机关事业单位基本养老保险费</t>
  </si>
  <si>
    <t>50102</t>
  </si>
  <si>
    <t>社会保障缴费</t>
  </si>
  <si>
    <t xml:space="preserve">  30109</t>
  </si>
  <si>
    <t>职业年金缴费</t>
  </si>
  <si>
    <t xml:space="preserve">  30110</t>
  </si>
  <si>
    <t>职工基本医疗保险缴费</t>
  </si>
  <si>
    <t xml:space="preserve">  30111</t>
  </si>
  <si>
    <t>公务员医疗补助缴费</t>
  </si>
  <si>
    <t xml:space="preserve">  30112</t>
  </si>
  <si>
    <t>其他社会保障性缴费</t>
  </si>
  <si>
    <t xml:space="preserve">  30113</t>
  </si>
  <si>
    <t>住房公积金</t>
  </si>
  <si>
    <t>50103</t>
  </si>
  <si>
    <t>302</t>
  </si>
  <si>
    <t xml:space="preserve">  30201</t>
  </si>
  <si>
    <t>办公费</t>
  </si>
  <si>
    <t>502</t>
  </si>
  <si>
    <t>50201</t>
  </si>
  <si>
    <t>办公经费</t>
  </si>
  <si>
    <t xml:space="preserve">  30202</t>
  </si>
  <si>
    <t>印刷费</t>
  </si>
  <si>
    <t xml:space="preserve">  30205</t>
  </si>
  <si>
    <t>水费</t>
  </si>
  <si>
    <t xml:space="preserve">  30206</t>
  </si>
  <si>
    <t>电费</t>
  </si>
  <si>
    <t xml:space="preserve">  30207</t>
  </si>
  <si>
    <t>邮电费</t>
  </si>
  <si>
    <t xml:space="preserve">  30211</t>
  </si>
  <si>
    <t>差旅费</t>
  </si>
  <si>
    <t xml:space="preserve">  30213</t>
  </si>
  <si>
    <t>维修(护)费</t>
  </si>
  <si>
    <t>50209</t>
  </si>
  <si>
    <t>维修（护）费</t>
  </si>
  <si>
    <t xml:space="preserve">  30226</t>
  </si>
  <si>
    <t>劳务费</t>
  </si>
  <si>
    <t>50205</t>
  </si>
  <si>
    <t>委托业务费</t>
  </si>
  <si>
    <t xml:space="preserve">  30228</t>
  </si>
  <si>
    <t>工会经费</t>
  </si>
  <si>
    <t xml:space="preserve">  30229</t>
  </si>
  <si>
    <t>福利费</t>
  </si>
  <si>
    <t xml:space="preserve">  30231</t>
  </si>
  <si>
    <t>公务用车运行维护费</t>
  </si>
  <si>
    <t>50208</t>
  </si>
  <si>
    <t xml:space="preserve">  30239</t>
  </si>
  <si>
    <t>其他交通费用</t>
  </si>
  <si>
    <t xml:space="preserve">  30299</t>
  </si>
  <si>
    <t>其他商品和服务支出</t>
  </si>
  <si>
    <t>50299</t>
  </si>
  <si>
    <t>303</t>
  </si>
  <si>
    <t xml:space="preserve">  30301</t>
  </si>
  <si>
    <t>离休费</t>
  </si>
  <si>
    <t xml:space="preserve">  30302</t>
  </si>
  <si>
    <t>退休费</t>
  </si>
  <si>
    <t>预算07表</t>
  </si>
  <si>
    <t>一般公共预算“三公”经费支出预算表</t>
  </si>
  <si>
    <t>项    目</t>
  </si>
  <si>
    <t>2020年预算数</t>
  </si>
  <si>
    <t>1、因公出国（境）费用</t>
  </si>
  <si>
    <t>2、公务接待费</t>
  </si>
  <si>
    <t>3、公务用车费</t>
  </si>
  <si>
    <t>其中：（1）公务用车运行维护费</t>
  </si>
  <si>
    <t xml:space="preserve">      （2）公务车购置费</t>
  </si>
  <si>
    <t>总    计</t>
  </si>
  <si>
    <t>预算08表</t>
  </si>
  <si>
    <t>政府性基金支出表</t>
  </si>
  <si>
    <t>单位名称：洛阳市瀍河回族区北窑街道办事处.</t>
  </si>
  <si>
    <t>功能科目名称</t>
  </si>
  <si>
    <t>生产建设和事业发展专项支出</t>
  </si>
  <si>
    <t>2020年国有资本经营预算收支情况表</t>
  </si>
  <si>
    <t>预算09表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</si>
  <si>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</si>
  <si>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</si>
  <si>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</si>
  <si>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</si>
  <si>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</si>
  <si>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</si>
  <si>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</si>
  <si>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</si>
  <si>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</si>
  <si>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</si>
  <si>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</si>
  <si>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</si>
  <si>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</si>
  <si>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</si>
  <si>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</si>
  <si>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</si>
  <si>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</si>
  <si>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</si>
  <si>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</si>
  <si>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</si>
  <si>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</si>
  <si>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2020年机关运行经费</t>
  </si>
  <si>
    <t>机关运行经费支出</t>
  </si>
  <si>
    <t>*</t>
  </si>
  <si>
    <t>瀍河区部门（单位）整体支出绩效目标表</t>
  </si>
  <si>
    <r>
      <rPr>
        <sz val="14"/>
        <rFont val="宋体"/>
        <charset val="134"/>
      </rPr>
      <t xml:space="preserve">                                （  2020年）                    </t>
    </r>
    <r>
      <rPr>
        <sz val="12"/>
        <rFont val="宋体"/>
        <charset val="134"/>
      </rPr>
      <t xml:space="preserve">    单位：万元</t>
    </r>
  </si>
  <si>
    <t>部门（单位）名称</t>
  </si>
  <si>
    <t>预算编码</t>
  </si>
  <si>
    <t>单位  负责人</t>
  </si>
  <si>
    <t>高峰</t>
  </si>
  <si>
    <t>联系电话</t>
  </si>
  <si>
    <t>编制人数</t>
  </si>
  <si>
    <t>单位  联系人</t>
  </si>
  <si>
    <t>张鹏鹍</t>
  </si>
  <si>
    <t>实有人数</t>
  </si>
  <si>
    <t>部门（单位）  职能</t>
  </si>
  <si>
    <t>根据区委、区政府授权，依法履行辖区内党的建设，公共服务，城市管理、社会治理、安全稳定等综合管理职能，统筹协调辖区地区性、社会性、群众性工作。</t>
  </si>
  <si>
    <t>年度  主要  工作  内容</t>
  </si>
  <si>
    <t>任务名称</t>
  </si>
  <si>
    <t>主要内容或用途</t>
  </si>
  <si>
    <t>部门财政规划金额</t>
  </si>
  <si>
    <t>计划实施    时间</t>
  </si>
  <si>
    <t>总金额</t>
  </si>
  <si>
    <t>财政资金</t>
  </si>
  <si>
    <t>其他资金</t>
  </si>
  <si>
    <t>运行保障经费</t>
  </si>
  <si>
    <t>正常运转及正常履职需要的经费</t>
  </si>
  <si>
    <t>全年</t>
  </si>
  <si>
    <t>公共文化设施免费开放区级专项资金</t>
  </si>
  <si>
    <t>于街道综合文化站免费开放后正常运转并提供基本公共文化服务支出。</t>
  </si>
  <si>
    <t>新冠肺炎专项资金</t>
  </si>
  <si>
    <t>加强新型冠状病毒感染的肺炎防控工作</t>
  </si>
  <si>
    <t>宗教工作协理员专项补贴区级资金</t>
  </si>
  <si>
    <t>按照宗教工作和宗教批示要求，夯实基层基础、建好用好村级“两员”队伍，全面落实乡村“两员”管理办法的区级配套资金。</t>
  </si>
  <si>
    <t>金家街社区“红色驿站”建设经费</t>
  </si>
  <si>
    <t>按照区委组织部的要求，北窑办事处金家街社区在全区建立首个红色驿站建设经费。</t>
  </si>
  <si>
    <t>年度  总体  目标</t>
  </si>
  <si>
    <t xml:space="preserve"> 目标1、</t>
  </si>
  <si>
    <t>完成辖区内日常工作</t>
  </si>
  <si>
    <t xml:space="preserve"> 目标2、</t>
  </si>
  <si>
    <t>保障管理的长期性和稳定性，提高居民生活质量</t>
  </si>
  <si>
    <t xml:space="preserve"> 目标3、</t>
  </si>
  <si>
    <t>维护社会稳定</t>
  </si>
  <si>
    <t xml:space="preserve"> 目标4</t>
  </si>
  <si>
    <t>设置党性教育阵地</t>
  </si>
  <si>
    <t xml:space="preserve"> 目标5</t>
  </si>
  <si>
    <t>年度   绩效   目标</t>
  </si>
  <si>
    <t>一级指标</t>
  </si>
  <si>
    <t>二级指标</t>
  </si>
  <si>
    <t>三级指标</t>
  </si>
  <si>
    <t>指标值</t>
  </si>
  <si>
    <t>产出指标 （预期提供的公共产品或服务）</t>
  </si>
  <si>
    <t>数量指标</t>
  </si>
  <si>
    <t>指标1、调解化解案件纠纷数量</t>
  </si>
  <si>
    <t>≥20件</t>
  </si>
  <si>
    <t>指标2、组织辖区内的区人大代表开展政治学习、视察、调查、执法检查、评议等工作，协助代表履行职责。</t>
  </si>
  <si>
    <t>全年开展工作活动≥10次</t>
  </si>
  <si>
    <t>指标3、道路长度、厕所数量、污水泵站数量</t>
  </si>
  <si>
    <t>指标1：8条 4000米
指标2：2所
指标3：14个
指标4：5所</t>
  </si>
  <si>
    <t>指标4、建设社区党性教育阵地</t>
  </si>
  <si>
    <t>1所</t>
  </si>
  <si>
    <t>指标5、专项补贴人数</t>
  </si>
  <si>
    <t>3人</t>
  </si>
  <si>
    <t>质量目标</t>
  </si>
  <si>
    <t>指标1、提升调解工作技能，及时化解群众矛盾</t>
  </si>
  <si>
    <t>有效提升</t>
  </si>
  <si>
    <t>指标2、确保人大代表作用的充分发挥。</t>
  </si>
  <si>
    <t>指标3、道路、垃圾池及公厕洁净度</t>
  </si>
  <si>
    <t>≧85%</t>
  </si>
  <si>
    <t>指标4、装修质量符合标准，办公用品购置的适用</t>
  </si>
  <si>
    <t>质量达标，适用率≧85%</t>
  </si>
  <si>
    <t>指标5、建立健全村级“两员”队伍</t>
  </si>
  <si>
    <t>加强协理员日常管理</t>
  </si>
  <si>
    <t xml:space="preserve"> 时效指标                                                                                        </t>
  </si>
  <si>
    <t>指标1、化解矛盾的及时性</t>
  </si>
  <si>
    <t>≥85%</t>
  </si>
  <si>
    <t>指标2、执行时间</t>
  </si>
  <si>
    <t xml:space="preserve">全年12个月   
</t>
  </si>
  <si>
    <r>
      <rPr>
        <sz val="12"/>
        <rFont val="宋体"/>
        <charset val="134"/>
      </rPr>
      <t>指标3、工作开展时间跨度</t>
    </r>
    <r>
      <rPr>
        <sz val="12"/>
        <rFont val="宋体"/>
        <charset val="134"/>
      </rPr>
      <t xml:space="preserve">     
</t>
    </r>
  </si>
  <si>
    <t>指标4、装修工程及用品购置的及时性</t>
  </si>
  <si>
    <t xml:space="preserve">有效提高社区的服务职能   
</t>
  </si>
  <si>
    <r>
      <rPr>
        <sz val="12"/>
        <rFont val="宋体"/>
        <charset val="134"/>
      </rPr>
      <t>指标5、专项补贴发放</t>
    </r>
    <r>
      <rPr>
        <sz val="12"/>
        <rFont val="宋体"/>
        <charset val="134"/>
      </rPr>
      <t xml:space="preserve">     
</t>
    </r>
  </si>
  <si>
    <t xml:space="preserve">按时按标准发放   
</t>
  </si>
  <si>
    <t>成本指标</t>
  </si>
  <si>
    <r>
      <rPr>
        <sz val="12"/>
        <rFont val="宋体"/>
        <charset val="134"/>
      </rPr>
      <t>指标1、每人每月专项补贴标准</t>
    </r>
    <r>
      <rPr>
        <sz val="12"/>
        <rFont val="宋体"/>
        <charset val="134"/>
      </rPr>
      <t xml:space="preserve">     
</t>
    </r>
  </si>
  <si>
    <t xml:space="preserve">100元/月   
</t>
  </si>
  <si>
    <r>
      <rPr>
        <sz val="12"/>
        <rFont val="宋体"/>
        <charset val="134"/>
      </rPr>
      <t>指标2、每站年服务支出</t>
    </r>
    <r>
      <rPr>
        <sz val="12"/>
        <rFont val="宋体"/>
        <charset val="134"/>
      </rPr>
      <t xml:space="preserve">     
</t>
    </r>
  </si>
  <si>
    <t xml:space="preserve">0.5万元/站   
</t>
  </si>
  <si>
    <t>指标3、工程总结算金额百分比</t>
  </si>
  <si>
    <t>指标4、</t>
  </si>
  <si>
    <t>指标5、</t>
  </si>
  <si>
    <t>效益指标 （预期实现的效益和效率）</t>
  </si>
  <si>
    <t xml:space="preserve">经济效益 </t>
  </si>
  <si>
    <r>
      <rPr>
        <sz val="12"/>
        <rFont val="宋体"/>
        <charset val="134"/>
      </rPr>
      <t>指标1、调解解决矛盾，减少司法资源浪费</t>
    </r>
    <r>
      <rPr>
        <sz val="12"/>
        <rFont val="宋体"/>
        <charset val="134"/>
      </rPr>
      <t xml:space="preserve">     
</t>
    </r>
  </si>
  <si>
    <t xml:space="preserve">有效减少   
</t>
  </si>
  <si>
    <t>指标2、</t>
  </si>
  <si>
    <t>指标3、</t>
  </si>
  <si>
    <t>社会效益</t>
  </si>
  <si>
    <r>
      <rPr>
        <sz val="12"/>
        <rFont val="宋体"/>
        <charset val="134"/>
      </rPr>
      <t>指标1、化解辖区内基层矛盾纠纷，维护社区和谐稳定</t>
    </r>
    <r>
      <rPr>
        <sz val="12"/>
        <rFont val="宋体"/>
        <charset val="134"/>
      </rPr>
      <t xml:space="preserve">     
</t>
    </r>
  </si>
  <si>
    <t xml:space="preserve">有效化解   
</t>
  </si>
  <si>
    <r>
      <rPr>
        <sz val="12"/>
        <rFont val="宋体"/>
        <charset val="134"/>
      </rPr>
      <t>指标2、积极开展代表进社区活动，提出建议和意见。</t>
    </r>
    <r>
      <rPr>
        <sz val="12"/>
        <rFont val="宋体"/>
        <charset val="134"/>
      </rPr>
      <t xml:space="preserve">     
</t>
    </r>
  </si>
  <si>
    <t xml:space="preserve">有效提出   
</t>
  </si>
  <si>
    <t>指标3、保障环境卫生管理的长期性和稳定性，提高居民生活质量。</t>
  </si>
  <si>
    <t xml:space="preserve">有效提高   
</t>
  </si>
  <si>
    <r>
      <rPr>
        <sz val="12"/>
        <rFont val="宋体"/>
        <charset val="134"/>
      </rPr>
      <t>指标4、建立首个红色驿站，设置党性教育阵地，推行事务代办、先锋代跑工作模式，把政务服务送到群众家门口。</t>
    </r>
    <r>
      <rPr>
        <sz val="12"/>
        <rFont val="宋体"/>
        <charset val="134"/>
      </rPr>
      <t xml:space="preserve">     
</t>
    </r>
  </si>
  <si>
    <r>
      <rPr>
        <sz val="12"/>
        <rFont val="宋体"/>
        <charset val="134"/>
      </rPr>
      <t>指标5、促进社会和谐稳定</t>
    </r>
    <r>
      <rPr>
        <sz val="12"/>
        <rFont val="宋体"/>
        <charset val="134"/>
      </rPr>
      <t xml:space="preserve">     
</t>
    </r>
  </si>
  <si>
    <t xml:space="preserve">有效促进   
</t>
  </si>
  <si>
    <t>生态效益</t>
  </si>
  <si>
    <r>
      <rPr>
        <sz val="12"/>
        <rFont val="宋体"/>
        <charset val="134"/>
      </rPr>
      <t>指标1、加强城市环境卫生管理，创造整洁、优美的生活环境。</t>
    </r>
    <r>
      <rPr>
        <sz val="12"/>
        <rFont val="宋体"/>
        <charset val="134"/>
      </rPr>
      <t xml:space="preserve">     
</t>
    </r>
  </si>
  <si>
    <t xml:space="preserve">中长期   
</t>
  </si>
  <si>
    <t>可持续发展影响指标</t>
  </si>
  <si>
    <t>指标1、维护社会稳定，提升群众法治观念和道德水平</t>
  </si>
  <si>
    <r>
      <rPr>
        <sz val="12"/>
        <rFont val="宋体"/>
        <charset val="134"/>
      </rPr>
      <t>指标2、有利于居民、社会、环境的和谐发展</t>
    </r>
    <r>
      <rPr>
        <sz val="12"/>
        <rFont val="宋体"/>
        <charset val="134"/>
      </rPr>
      <t xml:space="preserve">     
</t>
    </r>
  </si>
  <si>
    <t>中长期</t>
  </si>
  <si>
    <r>
      <rPr>
        <sz val="12"/>
        <rFont val="宋体"/>
        <charset val="134"/>
      </rPr>
      <t>指标3、巩固宗教治理专项行动成果</t>
    </r>
    <r>
      <rPr>
        <sz val="12"/>
        <rFont val="宋体"/>
        <charset val="134"/>
      </rPr>
      <t xml:space="preserve">     
</t>
    </r>
  </si>
  <si>
    <r>
      <rPr>
        <sz val="12"/>
        <rFont val="宋体"/>
        <charset val="134"/>
      </rPr>
      <t>指标4保障公民基本文化权益，满足居民日益提高的文化生活需求</t>
    </r>
    <r>
      <rPr>
        <sz val="12"/>
        <rFont val="宋体"/>
        <charset val="134"/>
      </rPr>
      <t xml:space="preserve">     
</t>
    </r>
  </si>
  <si>
    <t>满意度指标</t>
  </si>
  <si>
    <t>服务对象满意度指标</t>
  </si>
  <si>
    <t>指标1、当事人满意度</t>
  </si>
  <si>
    <t>指标2、群众满意度</t>
  </si>
  <si>
    <t xml:space="preserve">≥90%   
</t>
  </si>
  <si>
    <r>
      <rPr>
        <sz val="12"/>
        <rFont val="宋体"/>
        <charset val="134"/>
      </rPr>
      <t>指标3、辖区居民群众满意度</t>
    </r>
    <r>
      <rPr>
        <sz val="12"/>
        <rFont val="宋体"/>
        <charset val="134"/>
      </rPr>
      <t xml:space="preserve">     
</t>
    </r>
  </si>
  <si>
    <t xml:space="preserve">≧85%   
</t>
  </si>
  <si>
    <r>
      <rPr>
        <sz val="12"/>
        <rFont val="宋体"/>
        <charset val="134"/>
      </rPr>
      <t>指标4、辖区居民、单位对服务的满意度评价</t>
    </r>
    <r>
      <rPr>
        <sz val="12"/>
        <rFont val="宋体"/>
        <charset val="134"/>
      </rPr>
      <t xml:space="preserve">     
</t>
    </r>
  </si>
  <si>
    <t xml:space="preserve">≧90%   
</t>
  </si>
  <si>
    <r>
      <rPr>
        <sz val="12"/>
        <rFont val="宋体"/>
        <charset val="134"/>
      </rPr>
      <t>指标5、辖区居民对宗教协理员工作的满意度评价</t>
    </r>
    <r>
      <rPr>
        <sz val="12"/>
        <rFont val="宋体"/>
        <charset val="134"/>
      </rPr>
      <t xml:space="preserve">     
</t>
    </r>
  </si>
  <si>
    <t>整体目标设置说明</t>
  </si>
  <si>
    <t>整体目标是围绕部门职能工作内容以及预算经费安排来分项设置的，设置内容运行经费和项目经费两类进行设置，并根据具体工作内容分项设定。</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</si>
</sst>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 numFmtId="177" formatCode="#,##0_);[Red]\(#,##0\)"/>
    <numFmt numFmtId="178" formatCode="#,##0.0_);[Red]\(#,##0.0\)"/>
    <numFmt numFmtId="179" formatCode="0.00_ "/>
    <numFmt numFmtId="180" formatCode="00"/>
    <numFmt numFmtId="181" formatCode="#,##0.0000"/>
    <numFmt numFmtId="182" formatCode="#,##0.00_);[Red]\(#,##0.00\)"/>
    <numFmt numFmtId="183" formatCode="0000"/>
    <numFmt numFmtId="184" formatCode="#,##0.00_ "/>
    <numFmt numFmtId="185" formatCode="0.00_);[Red]\(0.00\)"/>
    <numFmt numFmtId="186" formatCode="0_ ;[Red]\-0\ "/>
    <numFmt numFmtId="187" formatCode="* #,##0.0;* \-#,##0.0;* &quot;&quot;??;@"/>
  </numFmts>
  <fonts count="41">
    <font>
      <sz val="12"/>
      <name val="宋体"/>
      <charset val="134"/>
    </font>
    <font>
      <sz val="22"/>
      <name val="宋体"/>
      <charset val="134"/>
    </font>
    <font>
      <sz val="14"/>
      <name val="宋体"/>
      <charset val="134"/>
    </font>
    <font>
      <b/>
      <sz val="12"/>
      <name val="宋体"/>
      <charset val="134"/>
    </font>
    <font>
      <sz val="12"/>
      <name val="宋体"/>
      <charset val="134"/>
    </font>
    <font>
      <b/>
      <sz val="20"/>
      <name val="方正小标宋简体"/>
      <charset val="134"/>
    </font>
    <font>
      <sz val="10"/>
      <name val="宋体"/>
      <charset val="134"/>
    </font>
    <font>
      <sz val="9"/>
      <name val="宋体"/>
      <charset val="134"/>
    </font>
    <font>
      <b/>
      <sz val="20"/>
      <name val="宋体"/>
      <charset val="134"/>
    </font>
    <font>
      <b/>
      <sz val="18"/>
      <name val="宋体"/>
      <charset val="134"/>
    </font>
    <font>
      <sz val="20"/>
      <name val="宋体"/>
      <charset val="134"/>
    </font>
    <font>
      <sz val="16"/>
      <name val="宋体"/>
      <charset val="134"/>
    </font>
    <font>
      <sz val="20"/>
      <name val="方正小标宋简体"/>
      <charset val="134"/>
    </font>
    <font>
      <sz val="10"/>
      <name val="方正小标宋简体"/>
      <charset val="134"/>
    </font>
    <font>
      <sz val="10"/>
      <name val="Times New Roman"/>
      <charset val="134"/>
    </font>
    <font>
      <sz val="11"/>
      <color indexed="17"/>
      <name val="宋体"/>
      <charset val="134"/>
    </font>
    <font>
      <sz val="11"/>
      <color indexed="9"/>
      <name val="等线"/>
      <charset val="134"/>
    </font>
    <font>
      <sz val="11"/>
      <color indexed="17"/>
      <name val="等线"/>
      <charset val="134"/>
    </font>
    <font>
      <sz val="18"/>
      <color indexed="54"/>
      <name val="等线 Light"/>
      <charset val="134"/>
    </font>
    <font>
      <u/>
      <sz val="11"/>
      <color rgb="FF0000FF"/>
      <name val="宋体"/>
      <charset val="0"/>
      <scheme val="minor"/>
    </font>
    <font>
      <sz val="11"/>
      <color indexed="9"/>
      <name val="宋体"/>
      <charset val="134"/>
    </font>
    <font>
      <sz val="11"/>
      <color theme="1"/>
      <name val="宋体"/>
      <charset val="134"/>
      <scheme val="minor"/>
    </font>
    <font>
      <sz val="11"/>
      <color indexed="10"/>
      <name val="等线"/>
      <charset val="134"/>
    </font>
    <font>
      <sz val="11"/>
      <color indexed="8"/>
      <name val="宋体"/>
      <charset val="134"/>
    </font>
    <font>
      <sz val="11"/>
      <color indexed="8"/>
      <name val="等线"/>
      <charset val="134"/>
    </font>
    <font>
      <sz val="11"/>
      <color indexed="19"/>
      <name val="等线"/>
      <charset val="134"/>
    </font>
    <font>
      <sz val="11"/>
      <color indexed="62"/>
      <name val="等线"/>
      <charset val="134"/>
    </font>
    <font>
      <sz val="11"/>
      <color indexed="20"/>
      <name val="宋体"/>
      <charset val="134"/>
    </font>
    <font>
      <sz val="11"/>
      <color indexed="20"/>
      <name val="等线"/>
      <charset val="134"/>
    </font>
    <font>
      <sz val="11"/>
      <color indexed="16"/>
      <name val="等线"/>
      <charset val="134"/>
    </font>
    <font>
      <b/>
      <sz val="11"/>
      <color indexed="54"/>
      <name val="等线"/>
      <charset val="134"/>
    </font>
    <font>
      <i/>
      <sz val="11"/>
      <color indexed="23"/>
      <name val="等线"/>
      <charset val="134"/>
    </font>
    <font>
      <u/>
      <sz val="11"/>
      <color rgb="FF800080"/>
      <name val="宋体"/>
      <charset val="0"/>
      <scheme val="minor"/>
    </font>
    <font>
      <sz val="11"/>
      <color indexed="53"/>
      <name val="等线"/>
      <charset val="134"/>
    </font>
    <font>
      <b/>
      <sz val="11"/>
      <color indexed="63"/>
      <name val="等线"/>
      <charset val="134"/>
    </font>
    <font>
      <b/>
      <sz val="15"/>
      <color indexed="54"/>
      <name val="等线"/>
      <charset val="134"/>
    </font>
    <font>
      <b/>
      <sz val="11"/>
      <color indexed="9"/>
      <name val="等线"/>
      <charset val="134"/>
    </font>
    <font>
      <b/>
      <sz val="13"/>
      <color indexed="54"/>
      <name val="等线"/>
      <charset val="134"/>
    </font>
    <font>
      <b/>
      <sz val="11"/>
      <color indexed="8"/>
      <name val="等线"/>
      <charset val="134"/>
    </font>
    <font>
      <b/>
      <sz val="11"/>
      <color indexed="53"/>
      <name val="等线"/>
      <charset val="134"/>
    </font>
    <font>
      <sz val="11"/>
      <color indexed="16"/>
      <name val="宋体"/>
      <charset val="134"/>
    </font>
  </fonts>
  <fills count="2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indexed="62"/>
        <bgColor indexed="64"/>
      </patternFill>
    </fill>
    <fill>
      <patternFill patternType="solid">
        <fgColor indexed="10"/>
        <bgColor indexed="64"/>
      </patternFill>
    </fill>
    <fill>
      <patternFill patternType="solid">
        <fgColor indexed="36"/>
        <bgColor indexed="64"/>
      </patternFill>
    </fill>
    <fill>
      <patternFill patternType="solid">
        <fgColor indexed="53"/>
        <bgColor indexed="64"/>
      </patternFill>
    </fill>
    <fill>
      <patternFill patternType="solid">
        <fgColor indexed="26"/>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6"/>
        <bgColor indexed="64"/>
      </patternFill>
    </fill>
    <fill>
      <patternFill patternType="solid">
        <fgColor indexed="57"/>
        <bgColor indexed="64"/>
      </patternFill>
    </fill>
    <fill>
      <patternFill patternType="solid">
        <fgColor indexed="27"/>
        <bgColor indexed="64"/>
      </patternFill>
    </fill>
    <fill>
      <patternFill patternType="solid">
        <fgColor indexed="51"/>
        <bgColor indexed="64"/>
      </patternFill>
    </fill>
    <fill>
      <patternFill patternType="solid">
        <fgColor indexed="55"/>
        <bgColor indexed="64"/>
      </patternFill>
    </fill>
    <fill>
      <patternFill patternType="solid">
        <fgColor indexed="24"/>
        <bgColor indexed="64"/>
      </patternFill>
    </fill>
    <fill>
      <patternFill patternType="solid">
        <fgColor indexed="48"/>
        <bgColor indexed="64"/>
      </patternFill>
    </fill>
    <fill>
      <patternFill patternType="solid">
        <fgColor indexed="54"/>
        <bgColor indexed="64"/>
      </patternFill>
    </fill>
    <fill>
      <patternFill patternType="solid">
        <fgColor indexed="11"/>
        <bgColor indexed="64"/>
      </patternFill>
    </fill>
    <fill>
      <patternFill patternType="solid">
        <fgColor indexed="30"/>
        <bgColor indexed="64"/>
      </patternFill>
    </fill>
    <fill>
      <patternFill patternType="solid">
        <fgColor indexed="52"/>
        <bgColor indexed="64"/>
      </patternFill>
    </fill>
  </fills>
  <borders count="3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style="thin">
        <color indexed="8"/>
      </right>
      <top style="thin">
        <color indexed="8"/>
      </top>
      <bottom style="thin">
        <color indexed="8"/>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auto="1"/>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style="thin">
        <color indexed="48"/>
      </top>
      <bottom style="double">
        <color indexed="48"/>
      </bottom>
      <diagonal/>
    </border>
    <border>
      <left/>
      <right/>
      <top/>
      <bottom style="medium">
        <color indexed="44"/>
      </bottom>
      <diagonal/>
    </border>
  </borders>
  <cellStyleXfs count="332">
    <xf numFmtId="0" fontId="0" fillId="0" borderId="0">
      <alignment vertical="center"/>
    </xf>
    <xf numFmtId="42" fontId="21" fillId="0" borderId="0" applyFont="0" applyFill="0" applyBorder="0" applyAlignment="0" applyProtection="0">
      <alignment vertical="center"/>
    </xf>
    <xf numFmtId="0" fontId="23" fillId="13" borderId="0" applyNumberFormat="0" applyBorder="0" applyAlignment="0" applyProtection="0">
      <alignment vertical="center"/>
    </xf>
    <xf numFmtId="0" fontId="24" fillId="3" borderId="0" applyNumberFormat="0" applyBorder="0" applyAlignment="0" applyProtection="0">
      <alignment vertical="center"/>
    </xf>
    <xf numFmtId="0" fontId="15" fillId="4" borderId="0" applyNumberFormat="0" applyBorder="0" applyAlignment="0" applyProtection="0">
      <alignment vertical="center"/>
    </xf>
    <xf numFmtId="0" fontId="26" fillId="16" borderId="24" applyNumberFormat="0" applyAlignment="0" applyProtection="0">
      <alignment vertical="center"/>
    </xf>
    <xf numFmtId="0" fontId="16" fillId="16" borderId="0" applyNumberFormat="0" applyBorder="0" applyAlignment="0" applyProtection="0">
      <alignment vertical="center"/>
    </xf>
    <xf numFmtId="44" fontId="21" fillId="0" borderId="0" applyFont="0" applyFill="0" applyBorder="0" applyAlignment="0" applyProtection="0">
      <alignment vertical="center"/>
    </xf>
    <xf numFmtId="0" fontId="23" fillId="4" borderId="0" applyNumberFormat="0" applyBorder="0" applyAlignment="0" applyProtection="0">
      <alignment vertical="center"/>
    </xf>
    <xf numFmtId="0" fontId="20" fillId="6" borderId="0" applyNumberFormat="0" applyBorder="0" applyAlignment="0" applyProtection="0">
      <alignment vertical="center"/>
    </xf>
    <xf numFmtId="0" fontId="23" fillId="16" borderId="0" applyNumberFormat="0" applyBorder="0" applyAlignment="0" applyProtection="0">
      <alignment vertical="center"/>
    </xf>
    <xf numFmtId="0" fontId="24" fillId="16" borderId="0" applyNumberFormat="0" applyBorder="0" applyAlignment="0" applyProtection="0">
      <alignment vertical="center"/>
    </xf>
    <xf numFmtId="41" fontId="21" fillId="0" borderId="0" applyFont="0" applyFill="0" applyBorder="0" applyAlignment="0" applyProtection="0">
      <alignment vertical="center"/>
    </xf>
    <xf numFmtId="0" fontId="24" fillId="14" borderId="0" applyNumberFormat="0" applyBorder="0" applyAlignment="0" applyProtection="0">
      <alignment vertical="center"/>
    </xf>
    <xf numFmtId="0" fontId="29" fillId="13" borderId="0" applyNumberFormat="0" applyBorder="0" applyAlignment="0" applyProtection="0">
      <alignment vertical="center"/>
    </xf>
    <xf numFmtId="0" fontId="28" fillId="13" borderId="0" applyNumberFormat="0" applyBorder="0" applyAlignment="0" applyProtection="0">
      <alignment vertical="center"/>
    </xf>
    <xf numFmtId="43" fontId="21" fillId="0" borderId="0" applyFont="0" applyFill="0" applyBorder="0" applyAlignment="0" applyProtection="0">
      <alignment vertical="center"/>
    </xf>
    <xf numFmtId="0" fontId="16" fillId="14" borderId="0" applyNumberFormat="0" applyBorder="0" applyAlignment="0" applyProtection="0">
      <alignment vertical="center"/>
    </xf>
    <xf numFmtId="0" fontId="27" fillId="13" borderId="0" applyNumberFormat="0" applyBorder="0" applyAlignment="0" applyProtection="0">
      <alignment vertical="center"/>
    </xf>
    <xf numFmtId="0" fontId="19" fillId="0" borderId="0" applyNumberFormat="0" applyFill="0" applyBorder="0" applyAlignment="0" applyProtection="0">
      <alignment vertical="center"/>
    </xf>
    <xf numFmtId="9" fontId="21" fillId="0" borderId="0" applyFont="0" applyFill="0" applyBorder="0" applyAlignment="0" applyProtection="0">
      <alignment vertical="center"/>
    </xf>
    <xf numFmtId="0" fontId="32" fillId="0" borderId="0" applyNumberFormat="0" applyFill="0" applyBorder="0" applyAlignment="0" applyProtection="0">
      <alignment vertical="center"/>
    </xf>
    <xf numFmtId="0" fontId="7" fillId="9" borderId="23" applyNumberFormat="0" applyFont="0" applyAlignment="0" applyProtection="0">
      <alignment vertical="center"/>
    </xf>
    <xf numFmtId="0" fontId="16" fillId="16" borderId="0" applyNumberFormat="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27" applyNumberFormat="0" applyFill="0" applyAlignment="0" applyProtection="0">
      <alignment vertical="center"/>
    </xf>
    <xf numFmtId="0" fontId="37" fillId="0" borderId="29" applyNumberFormat="0" applyFill="0" applyAlignment="0" applyProtection="0">
      <alignment vertical="center"/>
    </xf>
    <xf numFmtId="0" fontId="23" fillId="25" borderId="0" applyNumberFormat="0" applyBorder="0" applyAlignment="0" applyProtection="0">
      <alignment vertical="center"/>
    </xf>
    <xf numFmtId="0" fontId="16" fillId="12"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30" fillId="0" borderId="31" applyNumberFormat="0" applyFill="0" applyAlignment="0" applyProtection="0">
      <alignment vertical="center"/>
    </xf>
    <xf numFmtId="0" fontId="27" fillId="13" borderId="0" applyNumberFormat="0" applyBorder="0" applyAlignment="0" applyProtection="0">
      <alignment vertical="center"/>
    </xf>
    <xf numFmtId="0" fontId="16" fillId="16" borderId="0" applyNumberFormat="0" applyBorder="0" applyAlignment="0" applyProtection="0">
      <alignment vertical="center"/>
    </xf>
    <xf numFmtId="0" fontId="34" fillId="3" borderId="26" applyNumberFormat="0" applyAlignment="0" applyProtection="0">
      <alignment vertical="center"/>
    </xf>
    <xf numFmtId="0" fontId="39" fillId="3" borderId="24" applyNumberFormat="0" applyAlignment="0" applyProtection="0">
      <alignment vertical="center"/>
    </xf>
    <xf numFmtId="0" fontId="36" fillId="21" borderId="28" applyNumberFormat="0" applyAlignment="0" applyProtection="0">
      <alignment vertical="center"/>
    </xf>
    <xf numFmtId="0" fontId="23" fillId="2" borderId="0" applyNumberFormat="0" applyBorder="0" applyAlignment="0" applyProtection="0">
      <alignment vertical="center"/>
    </xf>
    <xf numFmtId="0" fontId="24" fillId="4" borderId="0" applyNumberFormat="0" applyBorder="0" applyAlignment="0" applyProtection="0">
      <alignment vertical="center"/>
    </xf>
    <xf numFmtId="0" fontId="16" fillId="8" borderId="0" applyNumberFormat="0" applyBorder="0" applyAlignment="0" applyProtection="0">
      <alignment vertical="center"/>
    </xf>
    <xf numFmtId="0" fontId="27" fillId="13" borderId="0" applyNumberFormat="0" applyBorder="0" applyAlignment="0" applyProtection="0">
      <alignment vertical="center"/>
    </xf>
    <xf numFmtId="0" fontId="23" fillId="12" borderId="0" applyNumberFormat="0" applyBorder="0" applyAlignment="0" applyProtection="0">
      <alignment vertical="center"/>
    </xf>
    <xf numFmtId="0" fontId="33" fillId="0" borderId="25" applyNumberFormat="0" applyFill="0" applyAlignment="0" applyProtection="0">
      <alignment vertical="center"/>
    </xf>
    <xf numFmtId="0" fontId="38" fillId="0" borderId="30" applyNumberFormat="0" applyFill="0" applyAlignment="0" applyProtection="0">
      <alignment vertical="center"/>
    </xf>
    <xf numFmtId="0" fontId="17" fillId="4" borderId="0" applyNumberFormat="0" applyBorder="0" applyAlignment="0" applyProtection="0">
      <alignment vertical="center"/>
    </xf>
    <xf numFmtId="0" fontId="16" fillId="5" borderId="0" applyNumberFormat="0" applyBorder="0" applyAlignment="0" applyProtection="0">
      <alignment vertical="center"/>
    </xf>
    <xf numFmtId="0" fontId="27" fillId="13" borderId="0" applyNumberFormat="0" applyBorder="0" applyAlignment="0" applyProtection="0">
      <alignment vertical="center"/>
    </xf>
    <xf numFmtId="0" fontId="25" fillId="15" borderId="0" applyNumberFormat="0" applyBorder="0" applyAlignment="0" applyProtection="0">
      <alignment vertical="center"/>
    </xf>
    <xf numFmtId="0" fontId="29" fillId="13" borderId="0" applyNumberFormat="0" applyBorder="0" applyAlignment="0" applyProtection="0">
      <alignment vertical="center"/>
    </xf>
    <xf numFmtId="0" fontId="24" fillId="2" borderId="0" applyNumberFormat="0" applyBorder="0" applyAlignment="0" applyProtection="0">
      <alignment vertical="center"/>
    </xf>
    <xf numFmtId="0" fontId="16" fillId="23" borderId="0" applyNumberFormat="0" applyBorder="0" applyAlignment="0" applyProtection="0">
      <alignment vertical="center"/>
    </xf>
    <xf numFmtId="0" fontId="40" fillId="13" borderId="0" applyNumberFormat="0" applyBorder="0" applyAlignment="0" applyProtection="0">
      <alignment vertical="center"/>
    </xf>
    <xf numFmtId="0" fontId="23" fillId="13" borderId="0" applyNumberFormat="0" applyBorder="0" applyAlignment="0" applyProtection="0">
      <alignment vertical="center"/>
    </xf>
    <xf numFmtId="0" fontId="27" fillId="13" borderId="0" applyNumberFormat="0" applyBorder="0" applyAlignment="0" applyProtection="0">
      <alignment vertical="center"/>
    </xf>
    <xf numFmtId="0" fontId="24" fillId="19" borderId="0" applyNumberFormat="0" applyBorder="0" applyAlignment="0" applyProtection="0">
      <alignment vertical="center"/>
    </xf>
    <xf numFmtId="0" fontId="27" fillId="13" borderId="0" applyNumberFormat="0" applyBorder="0" applyAlignment="0" applyProtection="0">
      <alignment vertical="center"/>
    </xf>
    <xf numFmtId="0" fontId="24" fillId="2" borderId="0" applyNumberFormat="0" applyBorder="0" applyAlignment="0" applyProtection="0">
      <alignment vertical="center"/>
    </xf>
    <xf numFmtId="0" fontId="23" fillId="13" borderId="0" applyNumberFormat="0" applyBorder="0" applyAlignment="0" applyProtection="0">
      <alignment vertical="center"/>
    </xf>
    <xf numFmtId="0" fontId="15" fillId="4" borderId="0" applyNumberFormat="0" applyBorder="0" applyAlignment="0" applyProtection="0">
      <alignment vertical="center"/>
    </xf>
    <xf numFmtId="0" fontId="24" fillId="9" borderId="0" applyNumberFormat="0" applyBorder="0" applyAlignment="0" applyProtection="0">
      <alignment vertical="center"/>
    </xf>
    <xf numFmtId="0" fontId="15" fillId="4" borderId="0" applyNumberFormat="0" applyBorder="0" applyAlignment="0" applyProtection="0">
      <alignment vertical="center"/>
    </xf>
    <xf numFmtId="0" fontId="24" fillId="16"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27" fillId="13" borderId="0" applyNumberFormat="0" applyBorder="0" applyAlignment="0" applyProtection="0">
      <alignment vertical="center"/>
    </xf>
    <xf numFmtId="0" fontId="24" fillId="9" borderId="0" applyNumberFormat="0" applyBorder="0" applyAlignment="0" applyProtection="0">
      <alignment vertical="center"/>
    </xf>
    <xf numFmtId="0" fontId="17" fillId="4" borderId="0" applyNumberFormat="0" applyBorder="0" applyAlignment="0" applyProtection="0">
      <alignment vertical="center"/>
    </xf>
    <xf numFmtId="0" fontId="24" fillId="15" borderId="0" applyNumberFormat="0" applyBorder="0" applyAlignment="0" applyProtection="0">
      <alignment vertical="center"/>
    </xf>
    <xf numFmtId="0" fontId="24" fillId="19" borderId="0" applyNumberFormat="0" applyBorder="0" applyAlignment="0" applyProtection="0">
      <alignment vertical="center"/>
    </xf>
    <xf numFmtId="0" fontId="15" fillId="4" borderId="0" applyNumberFormat="0" applyBorder="0" applyAlignment="0" applyProtection="0">
      <alignment vertical="center"/>
    </xf>
    <xf numFmtId="0" fontId="16" fillId="24" borderId="0" applyNumberFormat="0" applyBorder="0" applyAlignment="0" applyProtection="0">
      <alignment vertical="center"/>
    </xf>
    <xf numFmtId="0" fontId="24" fillId="2" borderId="0" applyNumberFormat="0" applyBorder="0" applyAlignment="0" applyProtection="0">
      <alignment vertical="center"/>
    </xf>
    <xf numFmtId="0" fontId="24" fillId="16" borderId="0" applyNumberFormat="0" applyBorder="0" applyAlignment="0" applyProtection="0">
      <alignment vertical="center"/>
    </xf>
    <xf numFmtId="0" fontId="20" fillId="27" borderId="0" applyNumberFormat="0" applyBorder="0" applyAlignment="0" applyProtection="0">
      <alignment vertical="center"/>
    </xf>
    <xf numFmtId="0" fontId="16" fillId="22" borderId="0" applyNumberFormat="0" applyBorder="0" applyAlignment="0" applyProtection="0">
      <alignment vertical="center"/>
    </xf>
    <xf numFmtId="0" fontId="24" fillId="3" borderId="0" applyNumberFormat="0" applyBorder="0" applyAlignment="0" applyProtection="0">
      <alignment vertical="center"/>
    </xf>
    <xf numFmtId="0" fontId="16" fillId="18" borderId="0" applyNumberFormat="0" applyBorder="0" applyAlignment="0" applyProtection="0">
      <alignment vertical="center"/>
    </xf>
    <xf numFmtId="0" fontId="20" fillId="10" borderId="0" applyNumberFormat="0" applyBorder="0" applyAlignment="0" applyProtection="0">
      <alignment vertical="center"/>
    </xf>
    <xf numFmtId="0" fontId="24" fillId="14" borderId="0" applyNumberFormat="0" applyBorder="0" applyAlignment="0" applyProtection="0">
      <alignment vertical="center"/>
    </xf>
    <xf numFmtId="0" fontId="24" fillId="3" borderId="0" applyNumberFormat="0" applyBorder="0" applyAlignment="0" applyProtection="0">
      <alignment vertical="center"/>
    </xf>
    <xf numFmtId="0" fontId="23" fillId="4" borderId="0" applyNumberFormat="0" applyBorder="0" applyAlignment="0" applyProtection="0">
      <alignment vertical="center"/>
    </xf>
    <xf numFmtId="0" fontId="16" fillId="14"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4" fillId="19" borderId="0" applyNumberFormat="0" applyBorder="0" applyAlignment="0" applyProtection="0">
      <alignment vertical="center"/>
    </xf>
    <xf numFmtId="0" fontId="23" fillId="4" borderId="0" applyNumberFormat="0" applyBorder="0" applyAlignment="0" applyProtection="0">
      <alignment vertical="center"/>
    </xf>
    <xf numFmtId="0" fontId="24" fillId="9"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17" fillId="4" borderId="0" applyNumberFormat="0" applyBorder="0" applyAlignment="0" applyProtection="0">
      <alignment vertical="center"/>
    </xf>
    <xf numFmtId="0" fontId="27" fillId="13" borderId="0" applyNumberFormat="0" applyBorder="0" applyAlignment="0" applyProtection="0">
      <alignment vertical="center"/>
    </xf>
    <xf numFmtId="0" fontId="24" fillId="9" borderId="0" applyNumberFormat="0" applyBorder="0" applyAlignment="0" applyProtection="0">
      <alignment vertical="center"/>
    </xf>
    <xf numFmtId="0" fontId="16" fillId="10" borderId="0" applyNumberFormat="0" applyBorder="0" applyAlignment="0" applyProtection="0">
      <alignment vertical="center"/>
    </xf>
    <xf numFmtId="0" fontId="24" fillId="12" borderId="0" applyNumberFormat="0" applyBorder="0" applyAlignment="0" applyProtection="0">
      <alignment vertical="center"/>
    </xf>
    <xf numFmtId="0" fontId="24" fillId="2" borderId="0" applyNumberFormat="0" applyBorder="0" applyAlignment="0" applyProtection="0">
      <alignment vertical="center"/>
    </xf>
    <xf numFmtId="0" fontId="20" fillId="5" borderId="0" applyNumberFormat="0" applyBorder="0" applyAlignment="0" applyProtection="0">
      <alignment vertical="center"/>
    </xf>
    <xf numFmtId="0" fontId="27" fillId="13"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5" fillId="4" borderId="0" applyNumberFormat="0" applyBorder="0" applyAlignment="0" applyProtection="0">
      <alignment vertical="center"/>
    </xf>
    <xf numFmtId="0" fontId="23" fillId="19" borderId="0" applyNumberFormat="0" applyBorder="0" applyAlignment="0" applyProtection="0">
      <alignment vertical="center"/>
    </xf>
    <xf numFmtId="0" fontId="16" fillId="10" borderId="0" applyNumberFormat="0" applyBorder="0" applyAlignment="0" applyProtection="0">
      <alignment vertical="center"/>
    </xf>
    <xf numFmtId="0" fontId="7" fillId="0" borderId="0"/>
    <xf numFmtId="0" fontId="24" fillId="2" borderId="0" applyNumberFormat="0" applyBorder="0" applyAlignment="0" applyProtection="0">
      <alignment vertical="center"/>
    </xf>
    <xf numFmtId="0" fontId="16" fillId="8" borderId="0" applyNumberFormat="0" applyBorder="0" applyAlignment="0" applyProtection="0">
      <alignment vertical="center"/>
    </xf>
    <xf numFmtId="0" fontId="24" fillId="4"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16" fillId="8" borderId="0" applyNumberFormat="0" applyBorder="0" applyAlignment="0" applyProtection="0">
      <alignment vertical="center"/>
    </xf>
    <xf numFmtId="0" fontId="24" fillId="4" borderId="0" applyNumberFormat="0" applyBorder="0" applyAlignment="0" applyProtection="0">
      <alignment vertical="center"/>
    </xf>
    <xf numFmtId="0" fontId="15" fillId="4" borderId="0" applyNumberFormat="0" applyBorder="0" applyAlignment="0" applyProtection="0">
      <alignment vertical="center"/>
    </xf>
    <xf numFmtId="0" fontId="24" fillId="12"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6"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16" borderId="0" applyNumberFormat="0" applyBorder="0" applyAlignment="0" applyProtection="0">
      <alignment vertical="center"/>
    </xf>
    <xf numFmtId="0" fontId="15" fillId="4" borderId="0" applyNumberFormat="0" applyBorder="0" applyAlignment="0" applyProtection="0">
      <alignment vertical="center"/>
    </xf>
    <xf numFmtId="0" fontId="27" fillId="13" borderId="0" applyNumberFormat="0" applyBorder="0" applyAlignment="0" applyProtection="0">
      <alignment vertical="center"/>
    </xf>
    <xf numFmtId="0" fontId="24" fillId="14" borderId="0" applyNumberFormat="0" applyBorder="0" applyAlignment="0" applyProtection="0">
      <alignment vertical="center"/>
    </xf>
    <xf numFmtId="0" fontId="23" fillId="25" borderId="0" applyNumberFormat="0" applyBorder="0" applyAlignment="0" applyProtection="0">
      <alignment vertical="center"/>
    </xf>
    <xf numFmtId="0" fontId="27" fillId="13" borderId="0" applyNumberFormat="0" applyBorder="0" applyAlignment="0" applyProtection="0">
      <alignment vertical="center"/>
    </xf>
    <xf numFmtId="0" fontId="23" fillId="25" borderId="0" applyNumberFormat="0" applyBorder="0" applyAlignment="0" applyProtection="0">
      <alignment vertical="center"/>
    </xf>
    <xf numFmtId="0" fontId="24" fillId="12" borderId="0" applyNumberFormat="0" applyBorder="0" applyAlignment="0" applyProtection="0">
      <alignment vertical="center"/>
    </xf>
    <xf numFmtId="0" fontId="24" fillId="14" borderId="0" applyNumberFormat="0" applyBorder="0" applyAlignment="0" applyProtection="0">
      <alignment vertical="center"/>
    </xf>
    <xf numFmtId="0" fontId="15" fillId="4" borderId="0" applyNumberFormat="0" applyBorder="0" applyAlignment="0" applyProtection="0">
      <alignment vertical="center"/>
    </xf>
    <xf numFmtId="0" fontId="24" fillId="15" borderId="0" applyNumberFormat="0" applyBorder="0" applyAlignment="0" applyProtection="0">
      <alignment vertical="center"/>
    </xf>
    <xf numFmtId="0" fontId="23" fillId="17" borderId="0" applyNumberFormat="0" applyBorder="0" applyAlignment="0" applyProtection="0">
      <alignment vertical="center"/>
    </xf>
    <xf numFmtId="0" fontId="27" fillId="13"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4" fillId="15"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16" fillId="10"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17" fillId="4" borderId="0" applyNumberFormat="0" applyBorder="0" applyAlignment="0" applyProtection="0">
      <alignment vertical="center"/>
    </xf>
    <xf numFmtId="0" fontId="24" fillId="15" borderId="0" applyNumberFormat="0" applyBorder="0" applyAlignment="0" applyProtection="0">
      <alignment vertical="center"/>
    </xf>
    <xf numFmtId="0" fontId="16" fillId="12" borderId="0" applyNumberFormat="0" applyBorder="0" applyAlignment="0" applyProtection="0">
      <alignment vertical="center"/>
    </xf>
    <xf numFmtId="0" fontId="20" fillId="26" borderId="0" applyNumberFormat="0" applyBorder="0" applyAlignment="0" applyProtection="0">
      <alignment vertical="center"/>
    </xf>
    <xf numFmtId="0" fontId="16" fillId="12" borderId="0" applyNumberFormat="0" applyBorder="0" applyAlignment="0" applyProtection="0">
      <alignment vertical="center"/>
    </xf>
    <xf numFmtId="0" fontId="20" fillId="11" borderId="0" applyNumberFormat="0" applyBorder="0" applyAlignment="0" applyProtection="0">
      <alignment vertical="center"/>
    </xf>
    <xf numFmtId="0" fontId="16" fillId="16" borderId="0" applyNumberFormat="0" applyBorder="0" applyAlignment="0" applyProtection="0">
      <alignment vertical="center"/>
    </xf>
    <xf numFmtId="0" fontId="16" fillId="14" borderId="0" applyNumberFormat="0" applyBorder="0" applyAlignment="0" applyProtection="0">
      <alignment vertical="center"/>
    </xf>
    <xf numFmtId="0" fontId="20" fillId="25" borderId="0" applyNumberFormat="0" applyBorder="0" applyAlignment="0" applyProtection="0">
      <alignment vertical="center"/>
    </xf>
    <xf numFmtId="0" fontId="15" fillId="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27" fillId="13" borderId="0" applyNumberFormat="0" applyBorder="0" applyAlignment="0" applyProtection="0">
      <alignment vertical="center"/>
    </xf>
    <xf numFmtId="0" fontId="20" fillId="7" borderId="0" applyNumberFormat="0" applyBorder="0" applyAlignment="0" applyProtection="0">
      <alignment vertical="center"/>
    </xf>
    <xf numFmtId="0" fontId="16" fillId="15" borderId="0" applyNumberFormat="0" applyBorder="0" applyAlignment="0" applyProtection="0">
      <alignment vertical="center"/>
    </xf>
    <xf numFmtId="0" fontId="20" fillId="10" borderId="0" applyNumberFormat="0" applyBorder="0" applyAlignment="0" applyProtection="0">
      <alignment vertical="center"/>
    </xf>
    <xf numFmtId="0" fontId="16" fillId="10"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7" fillId="13" borderId="0" applyNumberFormat="0" applyBorder="0" applyAlignment="0" applyProtection="0">
      <alignment vertical="center"/>
    </xf>
    <xf numFmtId="0" fontId="15" fillId="4"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17" fillId="4" borderId="0" applyNumberFormat="0" applyBorder="0" applyAlignment="0" applyProtection="0">
      <alignment vertical="center"/>
    </xf>
    <xf numFmtId="0" fontId="15" fillId="4" borderId="0" applyNumberFormat="0" applyBorder="0" applyAlignment="0" applyProtection="0">
      <alignment vertical="center"/>
    </xf>
    <xf numFmtId="0" fontId="27" fillId="13" borderId="0" applyNumberFormat="0" applyBorder="0" applyAlignment="0" applyProtection="0">
      <alignment vertical="center"/>
    </xf>
    <xf numFmtId="0" fontId="15" fillId="4"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7" fillId="4"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0" fillId="7"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17" fillId="4"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15" fillId="4"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7" fillId="0" borderId="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7" fillId="0" borderId="0"/>
    <xf numFmtId="0" fontId="27" fillId="13" borderId="0" applyNumberFormat="0" applyBorder="0" applyAlignment="0" applyProtection="0">
      <alignment vertical="center"/>
    </xf>
    <xf numFmtId="0" fontId="15" fillId="4"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40"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15" fillId="4" borderId="0" applyNumberFormat="0" applyBorder="0" applyAlignment="0" applyProtection="0">
      <alignment vertical="center"/>
    </xf>
    <xf numFmtId="0" fontId="27" fillId="13" borderId="0" applyNumberFormat="0" applyBorder="0" applyAlignment="0" applyProtection="0">
      <alignment vertical="center"/>
    </xf>
    <xf numFmtId="0" fontId="7" fillId="0" borderId="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8" fillId="13" borderId="0" applyNumberFormat="0" applyBorder="0" applyAlignment="0" applyProtection="0">
      <alignment vertical="center"/>
    </xf>
    <xf numFmtId="0" fontId="15" fillId="4"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16" fillId="20" borderId="0" applyNumberFormat="0" applyBorder="0" applyAlignment="0" applyProtection="0">
      <alignment vertical="center"/>
    </xf>
    <xf numFmtId="0" fontId="27" fillId="13" borderId="0" applyNumberFormat="0" applyBorder="0" applyAlignment="0" applyProtection="0">
      <alignment vertical="center"/>
    </xf>
    <xf numFmtId="0" fontId="15" fillId="4"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15" fillId="4"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alignment vertical="center"/>
    </xf>
    <xf numFmtId="0" fontId="7" fillId="0" borderId="0">
      <alignment vertical="center"/>
    </xf>
    <xf numFmtId="0" fontId="7" fillId="0" borderId="0"/>
    <xf numFmtId="0" fontId="1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5" fillId="4" borderId="0" applyNumberFormat="0" applyBorder="0" applyAlignment="0" applyProtection="0">
      <alignment vertical="center"/>
    </xf>
    <xf numFmtId="0" fontId="23" fillId="0" borderId="0">
      <alignment vertical="center"/>
    </xf>
    <xf numFmtId="0" fontId="0" fillId="0" borderId="0">
      <alignment vertical="center"/>
    </xf>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17" fillId="4" borderId="0" applyNumberFormat="0" applyBorder="0" applyAlignment="0" applyProtection="0">
      <alignment vertical="center"/>
    </xf>
    <xf numFmtId="0" fontId="15"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7"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6" fillId="18" borderId="0" applyNumberFormat="0" applyBorder="0" applyAlignment="0" applyProtection="0">
      <alignment vertical="center"/>
    </xf>
    <xf numFmtId="0" fontId="17" fillId="4" borderId="0" applyNumberFormat="0" applyBorder="0" applyAlignment="0" applyProtection="0">
      <alignment vertical="center"/>
    </xf>
    <xf numFmtId="0" fontId="15"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7" fillId="4" borderId="0" applyNumberFormat="0" applyBorder="0" applyAlignment="0" applyProtection="0">
      <alignment vertical="center"/>
    </xf>
    <xf numFmtId="0" fontId="16" fillId="21" borderId="0" applyNumberFormat="0" applyBorder="0" applyAlignment="0" applyProtection="0">
      <alignment vertical="center"/>
    </xf>
    <xf numFmtId="0" fontId="20" fillId="18"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20" fillId="8" borderId="0" applyNumberFormat="0" applyBorder="0" applyAlignment="0" applyProtection="0">
      <alignment vertical="center"/>
    </xf>
    <xf numFmtId="0" fontId="16" fillId="18" borderId="0" applyNumberFormat="0" applyBorder="0" applyAlignment="0" applyProtection="0">
      <alignment vertical="center"/>
    </xf>
  </cellStyleXfs>
  <cellXfs count="379">
    <xf numFmtId="0" fontId="0" fillId="0" borderId="0" xfId="0">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ill="1" applyBorder="1" applyAlignment="1" applyProtection="1">
      <alignment vertical="center"/>
    </xf>
    <xf numFmtId="0" fontId="0" fillId="0" borderId="3"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vertical="center" wrapText="1"/>
    </xf>
    <xf numFmtId="0" fontId="0" fillId="0" borderId="1" xfId="0" applyNumberFormat="1" applyFill="1" applyBorder="1" applyAlignment="1" applyProtection="1">
      <alignment horizontal="center" vertical="center"/>
    </xf>
    <xf numFmtId="0" fontId="0" fillId="0" borderId="4" xfId="0" applyNumberFormat="1" applyFont="1" applyFill="1" applyBorder="1" applyAlignment="1" applyProtection="1">
      <alignment horizontal="right" vertical="center"/>
    </xf>
    <xf numFmtId="0" fontId="0" fillId="0" borderId="1" xfId="0" applyNumberFormat="1" applyFill="1" applyBorder="1" applyAlignment="1" applyProtection="1">
      <alignment horizontal="left" vertical="center" wrapText="1"/>
    </xf>
    <xf numFmtId="0" fontId="0" fillId="0" borderId="3" xfId="0" applyNumberFormat="1" applyFont="1" applyFill="1" applyBorder="1" applyAlignment="1" applyProtection="1">
      <alignment horizontal="left" vertical="center" wrapText="1"/>
    </xf>
    <xf numFmtId="0" fontId="0" fillId="0" borderId="2"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4" fillId="0" borderId="4"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left" vertical="center"/>
    </xf>
    <xf numFmtId="0" fontId="0" fillId="0" borderId="3" xfId="0" applyNumberFormat="1" applyFont="1" applyFill="1" applyBorder="1" applyAlignment="1" applyProtection="1">
      <alignment horizontal="center" vertical="center"/>
    </xf>
    <xf numFmtId="0" fontId="0" fillId="0" borderId="1" xfId="0" applyNumberFormat="1" applyFill="1" applyBorder="1" applyAlignment="1" applyProtection="1">
      <alignment vertical="center" wrapText="1"/>
    </xf>
    <xf numFmtId="0" fontId="0" fillId="0" borderId="3" xfId="0" applyNumberFormat="1" applyFont="1" applyFill="1" applyBorder="1" applyAlignment="1" applyProtection="1">
      <alignment vertical="center" wrapText="1"/>
    </xf>
    <xf numFmtId="0" fontId="0" fillId="0" borderId="2" xfId="0" applyNumberFormat="1" applyFont="1" applyFill="1" applyBorder="1" applyAlignment="1" applyProtection="1">
      <alignment vertical="center" wrapText="1"/>
    </xf>
    <xf numFmtId="179" fontId="0" fillId="0" borderId="1" xfId="0" applyNumberFormat="1" applyFill="1" applyBorder="1" applyAlignment="1" applyProtection="1">
      <alignment vertical="top" wrapText="1" shrinkToFit="1"/>
    </xf>
    <xf numFmtId="179" fontId="0" fillId="0" borderId="3" xfId="0" applyNumberFormat="1" applyFont="1" applyFill="1" applyBorder="1" applyAlignment="1" applyProtection="1">
      <alignment vertical="top" wrapText="1" shrinkToFit="1"/>
    </xf>
    <xf numFmtId="179" fontId="0" fillId="0" borderId="2" xfId="0" applyNumberFormat="1" applyFont="1" applyFill="1" applyBorder="1" applyAlignment="1" applyProtection="1">
      <alignment vertical="top" wrapText="1" shrinkToFit="1"/>
    </xf>
    <xf numFmtId="179" fontId="0" fillId="0" borderId="1" xfId="0" applyNumberFormat="1" applyFill="1" applyBorder="1" applyAlignment="1" applyProtection="1">
      <alignment horizontal="left" vertical="top" wrapText="1" indent="1" shrinkToFit="1"/>
    </xf>
    <xf numFmtId="179" fontId="0" fillId="0" borderId="2" xfId="0" applyNumberFormat="1" applyFont="1" applyFill="1" applyBorder="1" applyAlignment="1" applyProtection="1">
      <alignment horizontal="left" vertical="top" wrapText="1" indent="1" shrinkToFit="1"/>
    </xf>
    <xf numFmtId="179" fontId="0" fillId="0" borderId="1" xfId="0" applyNumberFormat="1" applyFont="1" applyFill="1" applyBorder="1" applyAlignment="1" applyProtection="1">
      <alignment horizontal="center" vertical="top" wrapText="1" shrinkToFit="1"/>
    </xf>
    <xf numFmtId="179" fontId="0" fillId="0" borderId="2" xfId="0" applyNumberFormat="1" applyFont="1" applyFill="1" applyBorder="1" applyAlignment="1" applyProtection="1">
      <alignment horizontal="center" vertical="top" wrapText="1" shrinkToFit="1"/>
    </xf>
    <xf numFmtId="179" fontId="0" fillId="0" borderId="1" xfId="0" applyNumberFormat="1" applyFill="1" applyBorder="1" applyAlignment="1" applyProtection="1">
      <alignment horizontal="center" vertical="top" wrapText="1" shrinkToFit="1"/>
    </xf>
    <xf numFmtId="179" fontId="0" fillId="0" borderId="5" xfId="0" applyNumberFormat="1" applyFont="1" applyFill="1" applyBorder="1" applyAlignment="1" applyProtection="1">
      <alignment horizontal="center" vertical="center" wrapText="1" shrinkToFit="1"/>
    </xf>
    <xf numFmtId="179" fontId="0" fillId="0" borderId="8" xfId="0" applyNumberFormat="1" applyFont="1" applyFill="1" applyBorder="1" applyAlignment="1" applyProtection="1">
      <alignment horizontal="center" vertical="center" wrapText="1" shrinkToFit="1"/>
    </xf>
    <xf numFmtId="179" fontId="0" fillId="0" borderId="9" xfId="0" applyNumberFormat="1" applyFont="1" applyFill="1" applyBorder="1" applyAlignment="1" applyProtection="1">
      <alignment horizontal="center" vertical="center" wrapText="1" shrinkToFit="1"/>
    </xf>
    <xf numFmtId="0" fontId="4" fillId="0" borderId="1" xfId="0" applyNumberFormat="1" applyFont="1" applyFill="1" applyBorder="1" applyAlignment="1" applyProtection="1">
      <alignment horizontal="left" vertical="center" wrapText="1"/>
    </xf>
    <xf numFmtId="9" fontId="0" fillId="0" borderId="1" xfId="0" applyNumberFormat="1" applyFont="1" applyFill="1" applyBorder="1" applyAlignment="1" applyProtection="1">
      <alignment horizontal="center" vertical="top" wrapText="1" shrinkToFit="1"/>
    </xf>
    <xf numFmtId="0" fontId="0" fillId="0" borderId="2" xfId="0" applyNumberFormat="1" applyFont="1" applyFill="1" applyBorder="1" applyAlignment="1" applyProtection="1">
      <alignment horizontal="center" vertical="top" wrapText="1" shrinkToFit="1"/>
    </xf>
    <xf numFmtId="0" fontId="0" fillId="0" borderId="1" xfId="0" applyNumberFormat="1" applyFont="1" applyFill="1" applyBorder="1" applyAlignment="1" applyProtection="1">
      <alignment vertical="center" wrapText="1"/>
    </xf>
    <xf numFmtId="179" fontId="0" fillId="0" borderId="1" xfId="0" applyNumberFormat="1" applyFont="1" applyFill="1" applyBorder="1" applyAlignment="1" applyProtection="1">
      <alignment horizontal="left" vertical="top" wrapText="1" indent="1" shrinkToFit="1"/>
    </xf>
    <xf numFmtId="179" fontId="0" fillId="0" borderId="1" xfId="0" applyNumberFormat="1" applyFont="1" applyFill="1" applyBorder="1" applyAlignment="1" applyProtection="1">
      <alignment vertical="top" wrapText="1" shrinkToFit="1"/>
    </xf>
    <xf numFmtId="0" fontId="0" fillId="0" borderId="1" xfId="0" applyNumberFormat="1" applyFont="1" applyFill="1" applyBorder="1" applyAlignment="1" applyProtection="1">
      <alignment horizontal="left" vertical="center" wrapText="1"/>
    </xf>
    <xf numFmtId="179" fontId="0" fillId="0" borderId="1" xfId="0" applyNumberFormat="1" applyFont="1" applyFill="1" applyBorder="1" applyAlignment="1" applyProtection="1">
      <alignment horizontal="center" vertical="top" shrinkToFit="1"/>
    </xf>
    <xf numFmtId="179" fontId="0" fillId="0" borderId="2" xfId="0" applyNumberFormat="1" applyFont="1" applyFill="1" applyBorder="1" applyAlignment="1" applyProtection="1">
      <alignment horizontal="center" vertical="top" shrinkToFit="1"/>
    </xf>
    <xf numFmtId="0" fontId="3" fillId="0" borderId="4" xfId="0" applyNumberFormat="1" applyFont="1" applyFill="1" applyBorder="1" applyAlignment="1" applyProtection="1">
      <alignment horizontal="center" vertical="center" wrapText="1"/>
    </xf>
    <xf numFmtId="0" fontId="0" fillId="0" borderId="0" xfId="0" applyFill="1">
      <alignment vertical="center"/>
    </xf>
    <xf numFmtId="0" fontId="5"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4" xfId="0" applyFont="1" applyFill="1" applyBorder="1" applyAlignment="1">
      <alignment horizontal="center" vertical="center"/>
    </xf>
    <xf numFmtId="0" fontId="0" fillId="0" borderId="0" xfId="0" applyNumberFormat="1" applyFill="1">
      <alignment vertical="center"/>
    </xf>
    <xf numFmtId="0" fontId="0" fillId="0" borderId="4" xfId="0" applyNumberFormat="1" applyFill="1" applyBorder="1">
      <alignment vertical="center"/>
    </xf>
    <xf numFmtId="0" fontId="0" fillId="0" borderId="4" xfId="0" applyNumberFormat="1" applyFill="1" applyBorder="1" applyAlignment="1">
      <alignment horizontal="center" vertical="center"/>
    </xf>
    <xf numFmtId="4" fontId="0" fillId="0" borderId="4" xfId="0" applyNumberFormat="1" applyFill="1" applyBorder="1">
      <alignment vertical="center"/>
    </xf>
    <xf numFmtId="0" fontId="5" fillId="0" borderId="0" xfId="263" applyFont="1" applyFill="1" applyBorder="1" applyAlignment="1">
      <alignment horizontal="center" vertical="center"/>
    </xf>
    <xf numFmtId="0" fontId="6" fillId="0" borderId="0" xfId="263" applyFont="1" applyFill="1" applyBorder="1" applyAlignment="1">
      <alignment horizontal="right" vertical="top"/>
    </xf>
    <xf numFmtId="0" fontId="6" fillId="0" borderId="0" xfId="263" applyFont="1" applyFill="1" applyAlignment="1">
      <alignment vertical="center"/>
    </xf>
    <xf numFmtId="0" fontId="6" fillId="0" borderId="0" xfId="263" applyFont="1" applyFill="1" applyAlignment="1">
      <alignment horizontal="right" vertical="center"/>
    </xf>
    <xf numFmtId="0" fontId="3" fillId="0" borderId="4" xfId="263" applyFont="1" applyFill="1" applyBorder="1" applyAlignment="1">
      <alignment horizontal="center" vertical="center" wrapText="1"/>
    </xf>
    <xf numFmtId="0" fontId="3" fillId="0" borderId="4" xfId="264" applyFont="1" applyFill="1" applyBorder="1" applyAlignment="1">
      <alignment horizontal="center" vertical="center" wrapText="1"/>
    </xf>
    <xf numFmtId="0" fontId="0" fillId="0" borderId="4" xfId="264" applyFont="1" applyFill="1" applyBorder="1" applyAlignment="1">
      <alignment vertical="center" wrapText="1"/>
    </xf>
    <xf numFmtId="177" fontId="0" fillId="0" borderId="4" xfId="263" applyNumberFormat="1" applyFill="1" applyBorder="1" applyAlignment="1">
      <alignment horizontal="right" vertical="center" wrapText="1"/>
    </xf>
    <xf numFmtId="0" fontId="0" fillId="0" borderId="4" xfId="253" applyFont="1" applyFill="1" applyBorder="1" applyAlignment="1">
      <alignment vertical="center"/>
    </xf>
    <xf numFmtId="181" fontId="0" fillId="0" borderId="4" xfId="263" applyNumberFormat="1" applyFill="1" applyBorder="1" applyAlignment="1">
      <alignment horizontal="right" vertical="center" wrapText="1"/>
    </xf>
    <xf numFmtId="0" fontId="3" fillId="0" borderId="4" xfId="264" applyFont="1" applyFill="1" applyBorder="1" applyAlignment="1">
      <alignment horizontal="center" vertical="center"/>
    </xf>
    <xf numFmtId="177" fontId="3" fillId="0" borderId="4" xfId="263" applyNumberFormat="1" applyFont="1" applyFill="1" applyBorder="1" applyAlignment="1">
      <alignment horizontal="right" vertical="center" wrapText="1"/>
    </xf>
    <xf numFmtId="0" fontId="3" fillId="0" borderId="4" xfId="263" applyFont="1" applyFill="1" applyBorder="1" applyAlignment="1">
      <alignment horizontal="center" vertical="center"/>
    </xf>
    <xf numFmtId="0" fontId="0" fillId="0" borderId="4" xfId="264" applyFont="1" applyFill="1" applyBorder="1" applyAlignment="1">
      <alignment horizontal="left" vertical="center"/>
    </xf>
    <xf numFmtId="177" fontId="0" fillId="0" borderId="4" xfId="263" applyNumberFormat="1" applyFont="1" applyFill="1" applyBorder="1" applyAlignment="1">
      <alignment horizontal="right" vertical="center" wrapText="1"/>
    </xf>
    <xf numFmtId="0" fontId="0" fillId="0" borderId="4" xfId="263" applyFont="1" applyFill="1" applyBorder="1" applyAlignment="1">
      <alignment vertical="center"/>
    </xf>
    <xf numFmtId="0" fontId="0" fillId="0" borderId="4" xfId="263" applyFill="1" applyBorder="1" applyAlignment="1">
      <alignment vertical="center"/>
    </xf>
    <xf numFmtId="0" fontId="0" fillId="0" borderId="0" xfId="263" applyFill="1" applyAlignment="1">
      <alignment vertical="center"/>
    </xf>
    <xf numFmtId="177" fontId="0" fillId="0" borderId="0" xfId="263" applyNumberFormat="1" applyFill="1" applyAlignment="1">
      <alignment vertical="center"/>
    </xf>
    <xf numFmtId="0" fontId="7" fillId="0" borderId="0" xfId="268" applyFill="1" applyAlignment="1">
      <alignment horizontal="center" vertical="center"/>
    </xf>
    <xf numFmtId="0" fontId="7" fillId="0" borderId="0" xfId="268"/>
    <xf numFmtId="180" fontId="7" fillId="0" borderId="0" xfId="268" applyNumberFormat="1" applyFont="1" applyFill="1" applyAlignment="1">
      <alignment horizontal="center" vertical="center" wrapText="1"/>
    </xf>
    <xf numFmtId="183" fontId="6" fillId="0" borderId="0" xfId="268" applyNumberFormat="1" applyFont="1" applyFill="1" applyAlignment="1">
      <alignment horizontal="center" vertical="center"/>
    </xf>
    <xf numFmtId="0" fontId="6" fillId="0" borderId="0" xfId="268" applyNumberFormat="1" applyFont="1" applyFill="1" applyAlignment="1" applyProtection="1">
      <alignment vertical="center" wrapText="1"/>
    </xf>
    <xf numFmtId="178" fontId="6" fillId="0" borderId="0" xfId="268" applyNumberFormat="1" applyFont="1" applyFill="1" applyAlignment="1">
      <alignment vertical="center"/>
    </xf>
    <xf numFmtId="176" fontId="8" fillId="0" borderId="0" xfId="268" applyNumberFormat="1" applyFont="1" applyFill="1" applyAlignment="1" applyProtection="1">
      <alignment horizontal="centerContinuous" vertical="center"/>
    </xf>
    <xf numFmtId="180" fontId="6" fillId="0" borderId="12" xfId="268" applyNumberFormat="1" applyFont="1" applyFill="1" applyBorder="1" applyAlignment="1" applyProtection="1">
      <alignment vertical="center"/>
    </xf>
    <xf numFmtId="180" fontId="6" fillId="2" borderId="12" xfId="268" applyNumberFormat="1" applyFont="1" applyFill="1" applyBorder="1" applyAlignment="1" applyProtection="1">
      <alignment vertical="center"/>
    </xf>
    <xf numFmtId="0" fontId="6" fillId="0" borderId="4" xfId="268" applyNumberFormat="1" applyFont="1" applyFill="1" applyBorder="1" applyAlignment="1" applyProtection="1">
      <alignment horizontal="center" vertical="center"/>
    </xf>
    <xf numFmtId="0" fontId="6" fillId="0" borderId="4" xfId="268" applyNumberFormat="1" applyFont="1" applyFill="1" applyBorder="1" applyAlignment="1" applyProtection="1">
      <alignment horizontal="center" vertical="center" wrapText="1"/>
    </xf>
    <xf numFmtId="0" fontId="6" fillId="0" borderId="1" xfId="268" applyNumberFormat="1" applyFont="1" applyFill="1" applyBorder="1" applyAlignment="1" applyProtection="1">
      <alignment horizontal="center" vertical="center" wrapText="1"/>
    </xf>
    <xf numFmtId="180" fontId="6" fillId="0" borderId="4" xfId="268" applyNumberFormat="1" applyFont="1" applyFill="1" applyBorder="1" applyAlignment="1">
      <alignment horizontal="center" vertical="center"/>
    </xf>
    <xf numFmtId="183" fontId="6" fillId="0" borderId="4" xfId="268" applyNumberFormat="1" applyFont="1" applyFill="1" applyBorder="1" applyAlignment="1">
      <alignment horizontal="center" vertical="center"/>
    </xf>
    <xf numFmtId="0" fontId="6" fillId="0" borderId="5" xfId="268" applyNumberFormat="1" applyFont="1" applyFill="1" applyBorder="1" applyAlignment="1" applyProtection="1">
      <alignment horizontal="center" vertical="center" wrapText="1"/>
    </xf>
    <xf numFmtId="0" fontId="6" fillId="0" borderId="9" xfId="268" applyNumberFormat="1" applyFont="1" applyFill="1" applyBorder="1" applyAlignment="1" applyProtection="1">
      <alignment horizontal="center" vertical="center" wrapText="1"/>
    </xf>
    <xf numFmtId="0" fontId="6" fillId="0" borderId="4" xfId="268" applyNumberFormat="1" applyFont="1" applyFill="1" applyBorder="1" applyAlignment="1">
      <alignment horizontal="center" vertical="center"/>
    </xf>
    <xf numFmtId="49" fontId="6" fillId="0" borderId="4" xfId="268" applyNumberFormat="1" applyFont="1" applyFill="1" applyBorder="1" applyAlignment="1" applyProtection="1">
      <alignment horizontal="center" vertical="center"/>
    </xf>
    <xf numFmtId="49" fontId="7" fillId="0" borderId="4" xfId="268" applyNumberFormat="1" applyFont="1" applyFill="1" applyBorder="1" applyAlignment="1" applyProtection="1">
      <alignment horizontal="center" vertical="center"/>
    </xf>
    <xf numFmtId="49" fontId="7" fillId="0" borderId="4" xfId="268" applyNumberFormat="1" applyFont="1" applyFill="1" applyBorder="1" applyAlignment="1" applyProtection="1">
      <alignment horizontal="left" vertical="center"/>
    </xf>
    <xf numFmtId="49" fontId="7" fillId="0" borderId="4" xfId="268" applyNumberFormat="1" applyFont="1" applyFill="1" applyBorder="1" applyAlignment="1" applyProtection="1">
      <alignment horizontal="left" vertical="center" wrapText="1"/>
    </xf>
    <xf numFmtId="0" fontId="7" fillId="0" borderId="4" xfId="268" applyNumberFormat="1" applyFill="1" applyBorder="1" applyAlignment="1" applyProtection="1">
      <alignment horizontal="left" vertical="center"/>
    </xf>
    <xf numFmtId="184" fontId="7" fillId="0" borderId="4" xfId="268" applyNumberFormat="1" applyFont="1" applyFill="1" applyBorder="1" applyAlignment="1" applyProtection="1">
      <alignment horizontal="right" vertical="center"/>
    </xf>
    <xf numFmtId="0" fontId="6" fillId="0" borderId="0" xfId="268" applyFont="1" applyAlignment="1">
      <alignment horizontal="right" vertical="top"/>
    </xf>
    <xf numFmtId="0" fontId="6" fillId="0" borderId="0" xfId="268" applyNumberFormat="1" applyFont="1" applyFill="1" applyAlignment="1" applyProtection="1">
      <alignment horizontal="right"/>
    </xf>
    <xf numFmtId="0" fontId="6" fillId="0" borderId="3" xfId="268" applyNumberFormat="1" applyFont="1" applyFill="1" applyBorder="1" applyAlignment="1" applyProtection="1">
      <alignment horizontal="center" vertical="center" wrapText="1"/>
    </xf>
    <xf numFmtId="0" fontId="6" fillId="0" borderId="2" xfId="268" applyNumberFormat="1" applyFont="1" applyFill="1" applyBorder="1" applyAlignment="1" applyProtection="1">
      <alignment horizontal="center" vertical="center" wrapText="1"/>
    </xf>
    <xf numFmtId="0" fontId="6" fillId="0" borderId="9" xfId="268" applyNumberFormat="1" applyFont="1" applyFill="1" applyBorder="1" applyAlignment="1">
      <alignment horizontal="center" vertical="center" wrapText="1"/>
    </xf>
    <xf numFmtId="0" fontId="6" fillId="0" borderId="4" xfId="268" applyNumberFormat="1" applyFont="1" applyFill="1" applyBorder="1" applyAlignment="1">
      <alignment horizontal="center" vertical="center" wrapText="1"/>
    </xf>
    <xf numFmtId="0" fontId="7" fillId="0" borderId="0" xfId="268" applyFill="1"/>
    <xf numFmtId="184" fontId="7" fillId="0" borderId="4" xfId="268" applyNumberFormat="1" applyFill="1" applyBorder="1" applyAlignment="1" applyProtection="1">
      <alignment horizontal="right" vertical="center"/>
    </xf>
    <xf numFmtId="4" fontId="7" fillId="0" borderId="0" xfId="268" applyNumberFormat="1" applyFont="1" applyFill="1" applyAlignment="1" applyProtection="1">
      <alignment horizontal="center" vertical="center"/>
    </xf>
    <xf numFmtId="0" fontId="0" fillId="0" borderId="0" xfId="210" applyFont="1" applyAlignment="1"/>
    <xf numFmtId="0" fontId="0" fillId="0" borderId="0" xfId="210" applyFont="1" applyFill="1" applyAlignment="1"/>
    <xf numFmtId="0" fontId="3" fillId="0" borderId="0" xfId="210" applyFont="1" applyFill="1" applyAlignment="1">
      <alignment vertical="center"/>
    </xf>
    <xf numFmtId="0" fontId="6" fillId="0" borderId="0" xfId="210" applyFont="1" applyFill="1" applyAlignment="1">
      <alignment horizontal="right" vertical="top"/>
    </xf>
    <xf numFmtId="0" fontId="8" fillId="0" borderId="0" xfId="210" applyFont="1" applyFill="1" applyAlignment="1">
      <alignment horizontal="center" vertical="center"/>
    </xf>
    <xf numFmtId="0" fontId="9" fillId="0" borderId="0" xfId="210" applyFont="1" applyFill="1" applyAlignment="1">
      <alignment vertical="center"/>
    </xf>
    <xf numFmtId="1" fontId="2" fillId="0" borderId="0" xfId="210" applyNumberFormat="1" applyFont="1" applyFill="1" applyAlignment="1"/>
    <xf numFmtId="1" fontId="6" fillId="0" borderId="0" xfId="210" applyNumberFormat="1" applyFont="1" applyFill="1" applyAlignment="1">
      <alignment horizontal="right" vertical="center"/>
    </xf>
    <xf numFmtId="0" fontId="2" fillId="0" borderId="0" xfId="210" applyFont="1" applyFill="1" applyAlignment="1"/>
    <xf numFmtId="0" fontId="3" fillId="0" borderId="4" xfId="210" applyFont="1" applyFill="1" applyBorder="1" applyAlignment="1">
      <alignment horizontal="center" vertical="center"/>
    </xf>
    <xf numFmtId="49" fontId="3" fillId="0" borderId="4" xfId="210" applyNumberFormat="1" applyFont="1" applyFill="1" applyBorder="1" applyAlignment="1" applyProtection="1">
      <alignment horizontal="centerContinuous" vertical="center"/>
    </xf>
    <xf numFmtId="0" fontId="0" fillId="0" borderId="4" xfId="210" applyFont="1" applyFill="1" applyBorder="1" applyAlignment="1">
      <alignment vertical="center"/>
    </xf>
    <xf numFmtId="185" fontId="0" fillId="0" borderId="4" xfId="210" applyNumberFormat="1" applyFont="1" applyFill="1" applyBorder="1" applyAlignment="1" applyProtection="1">
      <alignment horizontal="right" vertical="center"/>
    </xf>
    <xf numFmtId="185" fontId="0" fillId="0" borderId="4" xfId="210" applyNumberFormat="1" applyFont="1" applyFill="1" applyBorder="1" applyAlignment="1">
      <alignment horizontal="right" vertical="center"/>
    </xf>
    <xf numFmtId="0" fontId="6" fillId="0" borderId="0" xfId="0" applyFont="1" applyAlignment="1">
      <alignment horizontal="right" vertical="top"/>
    </xf>
    <xf numFmtId="0" fontId="8" fillId="0" borderId="0" xfId="0" applyFont="1" applyAlignment="1">
      <alignment horizontal="center" vertical="center"/>
    </xf>
    <xf numFmtId="0" fontId="6" fillId="0" borderId="0" xfId="0" applyFont="1" applyAlignment="1">
      <alignment horizontal="right"/>
    </xf>
    <xf numFmtId="0" fontId="6" fillId="0" borderId="4" xfId="0" applyFont="1" applyBorder="1" applyAlignment="1">
      <alignment horizontal="center" vertical="center"/>
    </xf>
    <xf numFmtId="49" fontId="6" fillId="0" borderId="4" xfId="0" applyNumberFormat="1" applyFont="1" applyFill="1" applyBorder="1">
      <alignment vertical="center"/>
    </xf>
    <xf numFmtId="184" fontId="6" fillId="0" borderId="4" xfId="0" applyNumberFormat="1" applyFont="1" applyFill="1" applyBorder="1">
      <alignment vertical="center"/>
    </xf>
    <xf numFmtId="0" fontId="7" fillId="0" borderId="0" xfId="267" applyFont="1" applyAlignment="1"/>
    <xf numFmtId="0" fontId="6" fillId="0" borderId="0" xfId="267" applyNumberFormat="1" applyFont="1" applyFill="1" applyAlignment="1">
      <alignment vertical="center"/>
    </xf>
    <xf numFmtId="0" fontId="6" fillId="0" borderId="0" xfId="267" applyNumberFormat="1" applyFont="1" applyFill="1" applyAlignment="1">
      <alignment horizontal="left"/>
    </xf>
    <xf numFmtId="0" fontId="6" fillId="0" borderId="0" xfId="267" applyNumberFormat="1" applyFont="1" applyFill="1" applyAlignment="1">
      <alignment horizontal="right"/>
    </xf>
    <xf numFmtId="186" fontId="6" fillId="0" borderId="0" xfId="267" applyNumberFormat="1" applyFont="1" applyFill="1" applyAlignment="1">
      <alignment horizontal="right"/>
    </xf>
    <xf numFmtId="0" fontId="6" fillId="0" borderId="0" xfId="267" applyNumberFormat="1" applyFont="1" applyFill="1" applyAlignment="1"/>
    <xf numFmtId="0" fontId="10" fillId="0" borderId="0" xfId="267" applyFont="1" applyAlignment="1"/>
    <xf numFmtId="0" fontId="8" fillId="0" borderId="0" xfId="267" applyFont="1" applyAlignment="1">
      <alignment vertical="center"/>
    </xf>
    <xf numFmtId="0" fontId="10" fillId="0" borderId="0" xfId="267" applyNumberFormat="1" applyFont="1" applyFill="1" applyAlignment="1" applyProtection="1">
      <alignment horizontal="left" vertical="center"/>
    </xf>
    <xf numFmtId="0" fontId="7" fillId="0" borderId="1" xfId="267" applyBorder="1" applyAlignment="1">
      <alignment horizontal="center" vertical="center"/>
    </xf>
    <xf numFmtId="0" fontId="7" fillId="0" borderId="3" xfId="267" applyFont="1" applyBorder="1" applyAlignment="1">
      <alignment horizontal="center" vertical="center"/>
    </xf>
    <xf numFmtId="0" fontId="7" fillId="0" borderId="2" xfId="267" applyFont="1" applyBorder="1" applyAlignment="1">
      <alignment horizontal="center" vertical="center"/>
    </xf>
    <xf numFmtId="0" fontId="7" fillId="0" borderId="5" xfId="267" applyBorder="1" applyAlignment="1">
      <alignment horizontal="center" vertical="center"/>
    </xf>
    <xf numFmtId="0" fontId="7" fillId="0" borderId="4" xfId="267" applyBorder="1" applyAlignment="1">
      <alignment horizontal="center" vertical="center"/>
    </xf>
    <xf numFmtId="0" fontId="7" fillId="0" borderId="9" xfId="267" applyFont="1" applyBorder="1" applyAlignment="1">
      <alignment horizontal="center" vertical="center"/>
    </xf>
    <xf numFmtId="0" fontId="7" fillId="0" borderId="9" xfId="267" applyBorder="1" applyAlignment="1">
      <alignment horizontal="center" vertical="center"/>
    </xf>
    <xf numFmtId="0" fontId="6" fillId="0" borderId="9" xfId="267" applyNumberFormat="1" applyFont="1" applyFill="1" applyBorder="1" applyAlignment="1">
      <alignment horizontal="center" vertical="center"/>
    </xf>
    <xf numFmtId="49" fontId="6" fillId="0" borderId="4" xfId="267" applyNumberFormat="1" applyFont="1" applyFill="1" applyBorder="1" applyAlignment="1">
      <alignment horizontal="left" vertical="center"/>
    </xf>
    <xf numFmtId="0" fontId="6" fillId="0" borderId="4" xfId="267" applyNumberFormat="1" applyFont="1" applyFill="1" applyBorder="1" applyAlignment="1">
      <alignment horizontal="left" vertical="center"/>
    </xf>
    <xf numFmtId="0" fontId="6" fillId="0" borderId="4" xfId="267" applyNumberFormat="1" applyFont="1" applyFill="1" applyBorder="1" applyAlignment="1">
      <alignment vertical="center"/>
    </xf>
    <xf numFmtId="49" fontId="6" fillId="0" borderId="4" xfId="267" applyNumberFormat="1" applyFont="1" applyFill="1" applyBorder="1" applyAlignment="1">
      <alignment horizontal="center" vertical="center"/>
    </xf>
    <xf numFmtId="186" fontId="6" fillId="0" borderId="0" xfId="267" applyNumberFormat="1" applyFont="1" applyFill="1" applyAlignment="1" applyProtection="1">
      <alignment horizontal="right" vertical="center"/>
    </xf>
    <xf numFmtId="0" fontId="10" fillId="0" borderId="0" xfId="267" applyNumberFormat="1" applyFont="1" applyFill="1" applyAlignment="1">
      <alignment vertical="center"/>
    </xf>
    <xf numFmtId="186" fontId="10" fillId="0" borderId="0" xfId="267" applyNumberFormat="1" applyFont="1" applyFill="1" applyAlignment="1" applyProtection="1">
      <alignment vertical="center"/>
    </xf>
    <xf numFmtId="0" fontId="10" fillId="0" borderId="0" xfId="267" applyNumberFormat="1" applyFont="1" applyFill="1" applyAlignment="1">
      <alignment horizontal="right" vertical="center"/>
    </xf>
    <xf numFmtId="186" fontId="10" fillId="0" borderId="0" xfId="267" applyNumberFormat="1" applyFont="1" applyFill="1" applyAlignment="1">
      <alignment horizontal="right"/>
    </xf>
    <xf numFmtId="0" fontId="6" fillId="0" borderId="2" xfId="267" applyNumberFormat="1" applyFont="1" applyFill="1" applyBorder="1" applyAlignment="1" applyProtection="1">
      <alignment horizontal="center" vertical="center" wrapText="1"/>
    </xf>
    <xf numFmtId="186" fontId="6" fillId="0" borderId="1" xfId="267" applyNumberFormat="1" applyFont="1" applyFill="1" applyBorder="1" applyAlignment="1">
      <alignment horizontal="center" vertical="center"/>
    </xf>
    <xf numFmtId="186" fontId="6" fillId="0" borderId="3" xfId="267" applyNumberFormat="1" applyFont="1" applyFill="1" applyBorder="1" applyAlignment="1">
      <alignment horizontal="center" vertical="center"/>
    </xf>
    <xf numFmtId="186" fontId="6" fillId="0" borderId="2" xfId="267" applyNumberFormat="1" applyFont="1" applyFill="1" applyBorder="1" applyAlignment="1">
      <alignment horizontal="center" vertical="center"/>
    </xf>
    <xf numFmtId="0" fontId="6" fillId="0" borderId="4" xfId="267" applyNumberFormat="1" applyFont="1" applyFill="1" applyBorder="1" applyAlignment="1" applyProtection="1">
      <alignment horizontal="center" vertical="center" wrapText="1"/>
    </xf>
    <xf numFmtId="186" fontId="6" fillId="0" borderId="4" xfId="267" applyNumberFormat="1" applyFont="1" applyFill="1" applyBorder="1" applyAlignment="1" applyProtection="1">
      <alignment horizontal="center" vertical="center" wrapText="1"/>
    </xf>
    <xf numFmtId="0" fontId="11" fillId="0" borderId="0" xfId="267" applyNumberFormat="1" applyFont="1" applyFill="1" applyAlignment="1"/>
    <xf numFmtId="186" fontId="6" fillId="0" borderId="9" xfId="267" applyNumberFormat="1" applyFont="1" applyFill="1" applyBorder="1" applyAlignment="1">
      <alignment horizontal="center" vertical="center"/>
    </xf>
    <xf numFmtId="184" fontId="6" fillId="0" borderId="4" xfId="267" applyNumberFormat="1" applyFont="1" applyFill="1" applyBorder="1" applyAlignment="1">
      <alignment horizontal="right" vertical="center"/>
    </xf>
    <xf numFmtId="0" fontId="7" fillId="0" borderId="0" xfId="204" applyFill="1"/>
    <xf numFmtId="0" fontId="7" fillId="0" borderId="0" xfId="204"/>
    <xf numFmtId="0" fontId="7" fillId="0" borderId="4" xfId="204" applyBorder="1"/>
    <xf numFmtId="176" fontId="7" fillId="0" borderId="0" xfId="204" applyNumberFormat="1" applyFont="1" applyFill="1" applyAlignment="1" applyProtection="1">
      <alignment vertical="center" wrapText="1"/>
    </xf>
    <xf numFmtId="176" fontId="6" fillId="0" borderId="0" xfId="204" applyNumberFormat="1" applyFont="1" applyFill="1" applyAlignment="1" applyProtection="1">
      <alignment horizontal="right" vertical="center"/>
    </xf>
    <xf numFmtId="178" fontId="6" fillId="0" borderId="0" xfId="204" applyNumberFormat="1" applyFont="1" applyFill="1" applyAlignment="1" applyProtection="1">
      <alignment vertical="center"/>
    </xf>
    <xf numFmtId="0" fontId="7" fillId="0" borderId="0" xfId="204" applyAlignment="1">
      <alignment horizontal="right"/>
    </xf>
    <xf numFmtId="176" fontId="8" fillId="0" borderId="0" xfId="204" applyNumberFormat="1" applyFont="1" applyFill="1" applyAlignment="1" applyProtection="1">
      <alignment horizontal="centerContinuous" vertical="center"/>
    </xf>
    <xf numFmtId="0" fontId="7" fillId="0" borderId="0" xfId="204" applyFill="1" applyAlignment="1">
      <alignment horizontal="left" vertical="center"/>
    </xf>
    <xf numFmtId="176" fontId="6" fillId="0" borderId="0" xfId="204" applyNumberFormat="1" applyFont="1" applyFill="1" applyAlignment="1" applyProtection="1">
      <alignment horizontal="center" vertical="center"/>
    </xf>
    <xf numFmtId="176" fontId="6" fillId="0" borderId="4" xfId="204" applyNumberFormat="1" applyFont="1" applyFill="1" applyBorder="1" applyAlignment="1" applyProtection="1">
      <alignment horizontal="centerContinuous" vertical="center"/>
    </xf>
    <xf numFmtId="176" fontId="6" fillId="0" borderId="1" xfId="204" applyNumberFormat="1" applyFont="1" applyFill="1" applyBorder="1" applyAlignment="1" applyProtection="1">
      <alignment horizontal="centerContinuous" vertical="center"/>
    </xf>
    <xf numFmtId="176" fontId="6" fillId="0" borderId="3" xfId="204" applyNumberFormat="1" applyFont="1" applyFill="1" applyBorder="1" applyAlignment="1" applyProtection="1">
      <alignment horizontal="centerContinuous" vertical="center"/>
    </xf>
    <xf numFmtId="176" fontId="6" fillId="0" borderId="4" xfId="204" applyNumberFormat="1" applyFont="1" applyFill="1" applyBorder="1" applyAlignment="1" applyProtection="1">
      <alignment horizontal="right" vertical="center"/>
    </xf>
    <xf numFmtId="176" fontId="6" fillId="0" borderId="5" xfId="204" applyNumberFormat="1" applyFont="1" applyFill="1" applyBorder="1" applyAlignment="1" applyProtection="1">
      <alignment horizontal="center" vertical="center"/>
    </xf>
    <xf numFmtId="176" fontId="6" fillId="0" borderId="13" xfId="204" applyNumberFormat="1" applyFont="1" applyFill="1" applyBorder="1" applyAlignment="1" applyProtection="1">
      <alignment horizontal="center" vertical="center"/>
    </xf>
    <xf numFmtId="178" fontId="6" fillId="0" borderId="4" xfId="204" applyNumberFormat="1" applyFont="1" applyFill="1" applyBorder="1" applyAlignment="1" applyProtection="1">
      <alignment horizontal="center" vertical="center"/>
    </xf>
    <xf numFmtId="178" fontId="6" fillId="0" borderId="2" xfId="204" applyNumberFormat="1" applyFont="1" applyFill="1" applyBorder="1" applyAlignment="1" applyProtection="1">
      <alignment horizontal="center" vertical="center"/>
    </xf>
    <xf numFmtId="49" fontId="7" fillId="0" borderId="2" xfId="204" applyNumberFormat="1" applyFill="1" applyBorder="1" applyAlignment="1">
      <alignment horizontal="center" vertical="center"/>
    </xf>
    <xf numFmtId="0" fontId="7" fillId="0" borderId="8" xfId="204" applyFill="1" applyBorder="1" applyAlignment="1">
      <alignment horizontal="center" vertical="center"/>
    </xf>
    <xf numFmtId="176" fontId="6" fillId="0" borderId="9" xfId="204" applyNumberFormat="1" applyFont="1" applyFill="1" applyBorder="1" applyAlignment="1" applyProtection="1">
      <alignment horizontal="center" vertical="center"/>
    </xf>
    <xf numFmtId="49" fontId="7" fillId="0" borderId="8" xfId="204" applyNumberFormat="1" applyFill="1" applyBorder="1" applyAlignment="1">
      <alignment horizontal="center" vertical="center"/>
    </xf>
    <xf numFmtId="49" fontId="7" fillId="0" borderId="8" xfId="204" applyNumberFormat="1" applyFill="1" applyBorder="1" applyAlignment="1">
      <alignment horizontal="center" vertical="center" wrapText="1"/>
    </xf>
    <xf numFmtId="49" fontId="7" fillId="0" borderId="11" xfId="204" applyNumberFormat="1" applyFill="1" applyBorder="1" applyAlignment="1">
      <alignment horizontal="center" vertical="center"/>
    </xf>
    <xf numFmtId="176" fontId="6" fillId="0" borderId="1" xfId="204" applyNumberFormat="1" applyFont="1" applyFill="1" applyBorder="1" applyAlignment="1" applyProtection="1">
      <alignment vertical="center"/>
    </xf>
    <xf numFmtId="182" fontId="6" fillId="0" borderId="5" xfId="204" applyNumberFormat="1" applyFont="1" applyFill="1" applyBorder="1" applyAlignment="1" applyProtection="1">
      <alignment horizontal="left" vertical="center"/>
    </xf>
    <xf numFmtId="176" fontId="6" fillId="0" borderId="14" xfId="204" applyNumberFormat="1" applyFont="1" applyFill="1" applyBorder="1" applyAlignment="1" applyProtection="1">
      <alignment horizontal="left" vertical="center"/>
    </xf>
    <xf numFmtId="182" fontId="6" fillId="0" borderId="14" xfId="204" applyNumberFormat="1" applyFont="1" applyFill="1" applyBorder="1" applyAlignment="1" applyProtection="1">
      <alignment vertical="center"/>
    </xf>
    <xf numFmtId="182" fontId="6" fillId="0" borderId="5" xfId="204" applyNumberFormat="1" applyFont="1" applyFill="1" applyBorder="1" applyAlignment="1" applyProtection="1">
      <alignment horizontal="right" vertical="center"/>
    </xf>
    <xf numFmtId="182" fontId="6" fillId="0" borderId="7" xfId="204" applyNumberFormat="1" applyFont="1" applyFill="1" applyBorder="1" applyAlignment="1" applyProtection="1">
      <alignment horizontal="right" vertical="center"/>
    </xf>
    <xf numFmtId="182" fontId="6" fillId="0" borderId="4" xfId="204" applyNumberFormat="1" applyFont="1" applyFill="1" applyBorder="1" applyAlignment="1" applyProtection="1">
      <alignment horizontal="right" vertical="center"/>
    </xf>
    <xf numFmtId="49" fontId="7" fillId="0" borderId="1" xfId="204" applyNumberFormat="1" applyFill="1" applyBorder="1" applyAlignment="1">
      <alignment vertical="center" wrapText="1"/>
    </xf>
    <xf numFmtId="49" fontId="6" fillId="0" borderId="14" xfId="204" applyNumberFormat="1" applyFont="1" applyFill="1" applyBorder="1" applyAlignment="1">
      <alignment horizontal="left" vertical="center"/>
    </xf>
    <xf numFmtId="182" fontId="6" fillId="0" borderId="14" xfId="204" applyNumberFormat="1" applyFont="1" applyFill="1" applyBorder="1" applyAlignment="1">
      <alignment horizontal="left" vertical="center"/>
    </xf>
    <xf numFmtId="182" fontId="6" fillId="0" borderId="6" xfId="204" applyNumberFormat="1" applyFont="1" applyFill="1" applyBorder="1" applyAlignment="1" applyProtection="1">
      <alignment horizontal="right" vertical="center"/>
    </xf>
    <xf numFmtId="49" fontId="7" fillId="0" borderId="1" xfId="204" applyNumberFormat="1" applyFill="1" applyBorder="1" applyAlignment="1">
      <alignment vertical="center"/>
    </xf>
    <xf numFmtId="182" fontId="6" fillId="0" borderId="4" xfId="204" applyNumberFormat="1" applyFont="1" applyFill="1" applyBorder="1" applyAlignment="1" applyProtection="1">
      <alignment horizontal="left" vertical="center"/>
    </xf>
    <xf numFmtId="182" fontId="6" fillId="0" borderId="1" xfId="204" applyNumberFormat="1" applyFont="1" applyFill="1" applyBorder="1" applyAlignment="1" applyProtection="1">
      <alignment horizontal="right" vertical="center"/>
    </xf>
    <xf numFmtId="182" fontId="6" fillId="0" borderId="8" xfId="204" applyNumberFormat="1" applyFont="1" applyFill="1" applyBorder="1" applyAlignment="1" applyProtection="1">
      <alignment horizontal="left" vertical="center"/>
    </xf>
    <xf numFmtId="182" fontId="6" fillId="0" borderId="10" xfId="204" applyNumberFormat="1" applyFont="1" applyFill="1" applyBorder="1" applyAlignment="1" applyProtection="1">
      <alignment horizontal="right" vertical="center"/>
    </xf>
    <xf numFmtId="182" fontId="6" fillId="0" borderId="9" xfId="204" applyNumberFormat="1" applyFont="1" applyFill="1" applyBorder="1" applyAlignment="1" applyProtection="1">
      <alignment horizontal="right" vertical="center"/>
    </xf>
    <xf numFmtId="182" fontId="6" fillId="0" borderId="8" xfId="204" applyNumberFormat="1" applyFont="1" applyFill="1" applyBorder="1" applyAlignment="1" applyProtection="1">
      <alignment horizontal="right" vertical="center"/>
    </xf>
    <xf numFmtId="182" fontId="6" fillId="0" borderId="9" xfId="204" applyNumberFormat="1" applyFont="1" applyFill="1" applyBorder="1" applyAlignment="1" applyProtection="1">
      <alignment horizontal="left" vertical="center"/>
    </xf>
    <xf numFmtId="182" fontId="6" fillId="0" borderId="13" xfId="204" applyNumberFormat="1" applyFont="1" applyFill="1" applyBorder="1" applyAlignment="1" applyProtection="1">
      <alignment horizontal="right" vertical="center"/>
    </xf>
    <xf numFmtId="0" fontId="7" fillId="0" borderId="14" xfId="204" applyFill="1" applyBorder="1" applyAlignment="1">
      <alignment horizontal="left" vertical="center"/>
    </xf>
    <xf numFmtId="182" fontId="7" fillId="0" borderId="14" xfId="204" applyNumberFormat="1" applyFill="1" applyBorder="1"/>
    <xf numFmtId="182" fontId="6" fillId="0" borderId="12" xfId="204" applyNumberFormat="1" applyFont="1" applyFill="1" applyBorder="1" applyAlignment="1" applyProtection="1">
      <alignment horizontal="right" vertical="center"/>
    </xf>
    <xf numFmtId="0" fontId="7" fillId="0" borderId="0" xfId="204" applyFill="1" applyAlignment="1">
      <alignment vertical="center"/>
    </xf>
    <xf numFmtId="0" fontId="7" fillId="0" borderId="4" xfId="204" applyFill="1" applyBorder="1" applyAlignment="1">
      <alignment horizontal="left" vertical="center"/>
    </xf>
    <xf numFmtId="182" fontId="7" fillId="0" borderId="4" xfId="204" applyNumberFormat="1" applyFill="1" applyBorder="1"/>
    <xf numFmtId="176" fontId="6" fillId="0" borderId="1" xfId="204" applyNumberFormat="1" applyFont="1" applyFill="1" applyBorder="1" applyAlignment="1" applyProtection="1">
      <alignment horizontal="center" vertical="center"/>
    </xf>
    <xf numFmtId="182" fontId="7" fillId="0" borderId="9" xfId="204" applyNumberFormat="1" applyFont="1" applyFill="1" applyBorder="1" applyAlignment="1" applyProtection="1">
      <alignment horizontal="left" vertical="center"/>
    </xf>
    <xf numFmtId="4" fontId="6" fillId="0" borderId="4" xfId="204" applyNumberFormat="1" applyFont="1" applyFill="1" applyBorder="1" applyAlignment="1" applyProtection="1">
      <alignment horizontal="center" vertical="center"/>
    </xf>
    <xf numFmtId="182" fontId="6" fillId="0" borderId="4" xfId="204" applyNumberFormat="1" applyFont="1" applyFill="1" applyBorder="1" applyAlignment="1" applyProtection="1">
      <alignment horizontal="center" vertical="center"/>
    </xf>
    <xf numFmtId="182" fontId="7" fillId="0" borderId="4" xfId="204" applyNumberFormat="1" applyFill="1" applyBorder="1" applyAlignment="1">
      <alignment horizontal="right" vertical="center"/>
    </xf>
    <xf numFmtId="176" fontId="6" fillId="0" borderId="15" xfId="204" applyNumberFormat="1" applyFont="1" applyFill="1" applyBorder="1" applyAlignment="1" applyProtection="1">
      <alignment vertical="center"/>
    </xf>
    <xf numFmtId="0" fontId="7" fillId="0" borderId="0" xfId="106" applyFont="1" applyAlignment="1"/>
    <xf numFmtId="0" fontId="6" fillId="0" borderId="0" xfId="106" applyNumberFormat="1" applyFont="1" applyFill="1" applyAlignment="1">
      <alignment vertical="center"/>
    </xf>
    <xf numFmtId="0" fontId="6" fillId="0" borderId="0" xfId="106" applyNumberFormat="1" applyFont="1" applyFill="1" applyAlignment="1">
      <alignment horizontal="left"/>
    </xf>
    <xf numFmtId="0" fontId="6" fillId="0" borderId="0" xfId="106" applyNumberFormat="1" applyFont="1" applyFill="1" applyAlignment="1">
      <alignment horizontal="right"/>
    </xf>
    <xf numFmtId="186" fontId="6" fillId="0" borderId="0" xfId="106" applyNumberFormat="1" applyFont="1" applyFill="1" applyAlignment="1">
      <alignment horizontal="right"/>
    </xf>
    <xf numFmtId="0" fontId="6" fillId="0" borderId="0" xfId="106" applyNumberFormat="1" applyFont="1" applyFill="1" applyAlignment="1"/>
    <xf numFmtId="0" fontId="12" fillId="0" borderId="0" xfId="106" applyFont="1" applyAlignment="1">
      <alignment vertical="center"/>
    </xf>
    <xf numFmtId="0" fontId="12" fillId="0" borderId="0" xfId="106" applyNumberFormat="1" applyFont="1" applyFill="1" applyAlignment="1">
      <alignment vertical="center"/>
    </xf>
    <xf numFmtId="0" fontId="7" fillId="0" borderId="12" xfId="106" applyFont="1" applyFill="1" applyBorder="1" applyAlignment="1"/>
    <xf numFmtId="0" fontId="7" fillId="2" borderId="12" xfId="106" applyFont="1" applyFill="1" applyBorder="1" applyAlignment="1"/>
    <xf numFmtId="0" fontId="7" fillId="0" borderId="1" xfId="106" applyBorder="1" applyAlignment="1">
      <alignment horizontal="center" vertical="center"/>
    </xf>
    <xf numFmtId="0" fontId="7" fillId="0" borderId="3" xfId="106" applyFont="1" applyBorder="1" applyAlignment="1">
      <alignment horizontal="center" vertical="center"/>
    </xf>
    <xf numFmtId="0" fontId="7" fillId="0" borderId="2" xfId="106" applyFont="1" applyBorder="1" applyAlignment="1">
      <alignment horizontal="center" vertical="center"/>
    </xf>
    <xf numFmtId="0" fontId="7" fillId="0" borderId="5" xfId="106" applyBorder="1" applyAlignment="1">
      <alignment horizontal="center" vertical="center"/>
    </xf>
    <xf numFmtId="0" fontId="6" fillId="0" borderId="2" xfId="106" applyNumberFormat="1" applyFont="1" applyFill="1" applyBorder="1" applyAlignment="1" applyProtection="1">
      <alignment horizontal="center" vertical="center" wrapText="1"/>
    </xf>
    <xf numFmtId="186" fontId="6" fillId="0" borderId="1" xfId="106" applyNumberFormat="1" applyFont="1" applyFill="1" applyBorder="1" applyAlignment="1">
      <alignment horizontal="center" vertical="center"/>
    </xf>
    <xf numFmtId="0" fontId="7" fillId="0" borderId="4" xfId="106" applyBorder="1" applyAlignment="1">
      <alignment horizontal="center" vertical="center"/>
    </xf>
    <xf numFmtId="0" fontId="7" fillId="0" borderId="9" xfId="106" applyFont="1" applyBorder="1" applyAlignment="1">
      <alignment horizontal="center" vertical="center"/>
    </xf>
    <xf numFmtId="0" fontId="7" fillId="0" borderId="9" xfId="106" applyBorder="1" applyAlignment="1">
      <alignment horizontal="center" vertical="center"/>
    </xf>
    <xf numFmtId="0" fontId="6" fillId="0" borderId="9" xfId="106" applyNumberFormat="1" applyFont="1" applyFill="1" applyBorder="1" applyAlignment="1">
      <alignment horizontal="center" vertical="center"/>
    </xf>
    <xf numFmtId="49" fontId="6" fillId="0" borderId="4" xfId="106" applyNumberFormat="1" applyFont="1" applyFill="1" applyBorder="1" applyAlignment="1">
      <alignment horizontal="left" vertical="center"/>
    </xf>
    <xf numFmtId="0" fontId="6" fillId="0" borderId="4" xfId="106" applyNumberFormat="1" applyFont="1" applyFill="1" applyBorder="1" applyAlignment="1">
      <alignment vertical="center"/>
    </xf>
    <xf numFmtId="49" fontId="6" fillId="0" borderId="4" xfId="106" applyNumberFormat="1" applyFont="1" applyFill="1" applyBorder="1" applyAlignment="1">
      <alignment horizontal="center" vertical="center"/>
    </xf>
    <xf numFmtId="184" fontId="6" fillId="0" borderId="4" xfId="106" applyNumberFormat="1" applyFont="1" applyFill="1" applyBorder="1" applyAlignment="1">
      <alignment horizontal="left" vertical="center"/>
    </xf>
    <xf numFmtId="186" fontId="12" fillId="0" borderId="0" xfId="106" applyNumberFormat="1" applyFont="1" applyFill="1" applyAlignment="1" applyProtection="1">
      <alignment vertical="center"/>
    </xf>
    <xf numFmtId="186" fontId="13" fillId="0" borderId="0" xfId="106" applyNumberFormat="1" applyFont="1" applyFill="1" applyAlignment="1" applyProtection="1">
      <alignment horizontal="right" vertical="center"/>
    </xf>
    <xf numFmtId="186" fontId="6" fillId="0" borderId="3" xfId="106" applyNumberFormat="1" applyFont="1" applyFill="1" applyBorder="1" applyAlignment="1">
      <alignment horizontal="center" vertical="center"/>
    </xf>
    <xf numFmtId="186" fontId="6" fillId="0" borderId="2" xfId="106" applyNumberFormat="1" applyFont="1" applyFill="1" applyBorder="1" applyAlignment="1">
      <alignment horizontal="center" vertical="center"/>
    </xf>
    <xf numFmtId="0" fontId="6" fillId="0" borderId="4" xfId="106" applyNumberFormat="1" applyFont="1" applyFill="1" applyBorder="1" applyAlignment="1" applyProtection="1">
      <alignment horizontal="center" vertical="center" wrapText="1"/>
    </xf>
    <xf numFmtId="186" fontId="6" fillId="0" borderId="4" xfId="106" applyNumberFormat="1" applyFont="1" applyFill="1" applyBorder="1" applyAlignment="1" applyProtection="1">
      <alignment horizontal="center" vertical="center" wrapText="1"/>
    </xf>
    <xf numFmtId="0" fontId="11" fillId="0" borderId="0" xfId="106" applyNumberFormat="1" applyFont="1" applyFill="1" applyAlignment="1"/>
    <xf numFmtId="0" fontId="6" fillId="0" borderId="4" xfId="106" applyNumberFormat="1" applyFont="1" applyFill="1" applyBorder="1" applyAlignment="1">
      <alignment horizontal="center" vertical="center"/>
    </xf>
    <xf numFmtId="0" fontId="7" fillId="0" borderId="0" xfId="266" applyFill="1"/>
    <xf numFmtId="0" fontId="7" fillId="0" borderId="0" xfId="266"/>
    <xf numFmtId="183" fontId="6" fillId="0" borderId="0" xfId="266" applyNumberFormat="1" applyFont="1" applyAlignment="1">
      <alignment horizontal="center" vertical="center"/>
    </xf>
    <xf numFmtId="0" fontId="6" fillId="0" borderId="0" xfId="266" applyNumberFormat="1" applyFont="1" applyFill="1" applyAlignment="1" applyProtection="1">
      <alignment vertical="center" wrapText="1"/>
    </xf>
    <xf numFmtId="0" fontId="6" fillId="0" borderId="0" xfId="266" applyNumberFormat="1" applyFont="1" applyFill="1" applyAlignment="1" applyProtection="1">
      <alignment horizontal="right" vertical="center" wrapText="1"/>
    </xf>
    <xf numFmtId="187" fontId="6" fillId="0" borderId="0" xfId="266" applyNumberFormat="1" applyFont="1" applyAlignment="1">
      <alignment horizontal="center" vertical="center" wrapText="1"/>
    </xf>
    <xf numFmtId="185" fontId="8" fillId="0" borderId="0" xfId="266" applyNumberFormat="1" applyFont="1" applyFill="1" applyAlignment="1" applyProtection="1">
      <alignment horizontal="right"/>
    </xf>
    <xf numFmtId="185" fontId="8" fillId="0" borderId="0" xfId="266" applyNumberFormat="1" applyFont="1" applyFill="1" applyAlignment="1" applyProtection="1"/>
    <xf numFmtId="180" fontId="6" fillId="0" borderId="0" xfId="266" applyNumberFormat="1" applyFont="1" applyFill="1" applyBorder="1" applyAlignment="1" applyProtection="1">
      <alignment vertical="center"/>
    </xf>
    <xf numFmtId="0" fontId="6" fillId="0" borderId="0" xfId="266" applyNumberFormat="1" applyFont="1" applyAlignment="1">
      <alignment horizontal="center" vertical="center" wrapText="1"/>
    </xf>
    <xf numFmtId="0" fontId="7" fillId="0" borderId="1" xfId="266" applyBorder="1" applyAlignment="1">
      <alignment horizontal="center" vertical="center"/>
    </xf>
    <xf numFmtId="0" fontId="7" fillId="0" borderId="3" xfId="266" applyBorder="1" applyAlignment="1">
      <alignment horizontal="center" vertical="center"/>
    </xf>
    <xf numFmtId="0" fontId="7" fillId="0" borderId="2" xfId="266" applyBorder="1" applyAlignment="1">
      <alignment horizontal="center" vertical="center"/>
    </xf>
    <xf numFmtId="0" fontId="6" fillId="0" borderId="4" xfId="266" applyNumberFormat="1" applyFont="1" applyFill="1" applyBorder="1" applyAlignment="1" applyProtection="1">
      <alignment horizontal="center" vertical="center" wrapText="1"/>
    </xf>
    <xf numFmtId="0" fontId="6" fillId="0" borderId="4" xfId="266" applyNumberFormat="1" applyFont="1" applyFill="1" applyBorder="1" applyAlignment="1" applyProtection="1">
      <alignment horizontal="right" vertical="center" wrapText="1"/>
    </xf>
    <xf numFmtId="0" fontId="6" fillId="0" borderId="16" xfId="266" applyNumberFormat="1" applyFont="1" applyFill="1" applyBorder="1" applyAlignment="1" applyProtection="1">
      <alignment horizontal="center" vertical="center" wrapText="1"/>
    </xf>
    <xf numFmtId="0" fontId="7" fillId="0" borderId="5" xfId="266" applyBorder="1" applyAlignment="1">
      <alignment horizontal="center" vertical="center"/>
    </xf>
    <xf numFmtId="0" fontId="7" fillId="0" borderId="9" xfId="266" applyBorder="1" applyAlignment="1">
      <alignment horizontal="center" vertical="center"/>
    </xf>
    <xf numFmtId="0" fontId="14" fillId="0" borderId="5" xfId="266" applyFont="1" applyFill="1" applyBorder="1" applyAlignment="1">
      <alignment horizontal="center" vertical="center"/>
    </xf>
    <xf numFmtId="0" fontId="14" fillId="0" borderId="4" xfId="266" applyFont="1" applyFill="1" applyBorder="1" applyAlignment="1">
      <alignment horizontal="right" vertical="center" wrapText="1"/>
    </xf>
    <xf numFmtId="0" fontId="14" fillId="0" borderId="4" xfId="266" applyFont="1" applyFill="1" applyBorder="1" applyAlignment="1">
      <alignment horizontal="center" vertical="center"/>
    </xf>
    <xf numFmtId="0" fontId="14" fillId="0" borderId="16" xfId="266" applyFont="1" applyFill="1" applyBorder="1" applyAlignment="1">
      <alignment horizontal="center" vertical="center"/>
    </xf>
    <xf numFmtId="49" fontId="7" fillId="0" borderId="4" xfId="266" applyNumberFormat="1" applyFill="1" applyBorder="1" applyAlignment="1">
      <alignment horizontal="center" vertical="center"/>
    </xf>
    <xf numFmtId="49" fontId="6" fillId="0" borderId="4" xfId="266" applyNumberFormat="1" applyFont="1" applyFill="1" applyBorder="1" applyAlignment="1" applyProtection="1">
      <alignment horizontal="left" vertical="center"/>
    </xf>
    <xf numFmtId="49" fontId="6" fillId="0" borderId="4" xfId="266" applyNumberFormat="1" applyFont="1" applyFill="1" applyBorder="1" applyAlignment="1" applyProtection="1">
      <alignment horizontal="center" vertical="center"/>
    </xf>
    <xf numFmtId="49" fontId="6" fillId="0" borderId="4" xfId="266" applyNumberFormat="1" applyFont="1" applyFill="1" applyBorder="1" applyAlignment="1" applyProtection="1">
      <alignment horizontal="left" vertical="center" wrapText="1"/>
    </xf>
    <xf numFmtId="182" fontId="6" fillId="0" borderId="4" xfId="266" applyNumberFormat="1" applyFont="1" applyFill="1" applyBorder="1" applyAlignment="1" applyProtection="1">
      <alignment horizontal="right" vertical="center"/>
    </xf>
    <xf numFmtId="178" fontId="6" fillId="0" borderId="0" xfId="266" applyNumberFormat="1" applyFont="1" applyFill="1" applyAlignment="1" applyProtection="1">
      <alignment vertical="center"/>
    </xf>
    <xf numFmtId="0" fontId="6" fillId="0" borderId="17" xfId="266" applyNumberFormat="1" applyFont="1" applyFill="1" applyBorder="1" applyAlignment="1" applyProtection="1">
      <alignment horizontal="center" vertical="center"/>
    </xf>
    <xf numFmtId="0" fontId="6" fillId="0" borderId="18" xfId="266" applyNumberFormat="1" applyFont="1" applyFill="1" applyBorder="1" applyAlignment="1" applyProtection="1">
      <alignment horizontal="center" vertical="center"/>
    </xf>
    <xf numFmtId="49" fontId="7" fillId="0" borderId="16" xfId="266" applyNumberFormat="1" applyFill="1" applyBorder="1" applyAlignment="1">
      <alignment horizontal="center" vertical="center" wrapText="1"/>
    </xf>
    <xf numFmtId="0" fontId="7" fillId="0" borderId="16" xfId="266" applyNumberFormat="1" applyFont="1" applyFill="1" applyBorder="1" applyAlignment="1" applyProtection="1">
      <alignment horizontal="center" vertical="center" wrapText="1"/>
    </xf>
    <xf numFmtId="0" fontId="7" fillId="0" borderId="16" xfId="266" applyNumberFormat="1" applyFill="1" applyBorder="1" applyAlignment="1" applyProtection="1">
      <alignment horizontal="center" vertical="center" wrapText="1"/>
    </xf>
    <xf numFmtId="0" fontId="7" fillId="0" borderId="16" xfId="266" applyFill="1" applyBorder="1" applyAlignment="1">
      <alignment horizontal="center" vertical="center" wrapText="1"/>
    </xf>
    <xf numFmtId="0" fontId="7" fillId="0" borderId="0" xfId="266" applyAlignment="1">
      <alignment horizontal="right"/>
    </xf>
    <xf numFmtId="178" fontId="7" fillId="0" borderId="0" xfId="266" applyNumberFormat="1" applyFont="1" applyFill="1" applyAlignment="1" applyProtection="1">
      <alignment horizontal="right"/>
    </xf>
    <xf numFmtId="0" fontId="6" fillId="0" borderId="19" xfId="266" applyNumberFormat="1" applyFont="1" applyFill="1" applyBorder="1" applyAlignment="1" applyProtection="1">
      <alignment horizontal="center" vertical="center"/>
    </xf>
    <xf numFmtId="49" fontId="7" fillId="0" borderId="16" xfId="266" applyNumberFormat="1" applyFill="1" applyBorder="1" applyAlignment="1" applyProtection="1">
      <alignment horizontal="center" vertical="center" wrapText="1"/>
    </xf>
    <xf numFmtId="49" fontId="7" fillId="0" borderId="16" xfId="266" applyNumberFormat="1" applyFont="1" applyFill="1" applyBorder="1" applyAlignment="1" applyProtection="1">
      <alignment horizontal="center" vertical="center" wrapText="1"/>
    </xf>
    <xf numFmtId="49" fontId="7" fillId="0" borderId="20" xfId="266" applyNumberFormat="1" applyFill="1" applyBorder="1" applyAlignment="1" applyProtection="1">
      <alignment horizontal="center" vertical="center" wrapText="1"/>
    </xf>
    <xf numFmtId="0" fontId="6" fillId="3" borderId="16" xfId="266" applyNumberFormat="1" applyFont="1" applyFill="1" applyBorder="1" applyAlignment="1" applyProtection="1">
      <alignment horizontal="center" vertical="center" wrapText="1"/>
    </xf>
    <xf numFmtId="49" fontId="7" fillId="0" borderId="16" xfId="266" applyNumberFormat="1" applyFill="1" applyBorder="1" applyAlignment="1" applyProtection="1">
      <alignment vertical="center" wrapText="1"/>
    </xf>
    <xf numFmtId="49" fontId="7" fillId="0" borderId="21" xfId="266" applyNumberFormat="1" applyFont="1" applyFill="1" applyBorder="1" applyAlignment="1" applyProtection="1">
      <alignment horizontal="center" vertical="center" wrapText="1"/>
    </xf>
    <xf numFmtId="0" fontId="7" fillId="0" borderId="0" xfId="265" applyFill="1"/>
    <xf numFmtId="0" fontId="7" fillId="0" borderId="0" xfId="265"/>
    <xf numFmtId="0" fontId="7" fillId="0" borderId="4" xfId="265" applyBorder="1"/>
    <xf numFmtId="176" fontId="7" fillId="0" borderId="0" xfId="265" applyNumberFormat="1" applyFont="1" applyFill="1" applyAlignment="1" applyProtection="1">
      <alignment vertical="center" wrapText="1"/>
    </xf>
    <xf numFmtId="176" fontId="6" fillId="0" borderId="0" xfId="265" applyNumberFormat="1" applyFont="1" applyFill="1" applyAlignment="1" applyProtection="1">
      <alignment horizontal="right" vertical="center"/>
    </xf>
    <xf numFmtId="178" fontId="6" fillId="0" borderId="0" xfId="265" applyNumberFormat="1" applyFont="1" applyFill="1" applyAlignment="1" applyProtection="1">
      <alignment horizontal="right" vertical="center"/>
    </xf>
    <xf numFmtId="178" fontId="6" fillId="0" borderId="0" xfId="265" applyNumberFormat="1" applyFont="1" applyFill="1" applyAlignment="1" applyProtection="1">
      <alignment vertical="center"/>
    </xf>
    <xf numFmtId="176" fontId="8" fillId="0" borderId="0" xfId="265" applyNumberFormat="1" applyFont="1" applyFill="1" applyAlignment="1" applyProtection="1">
      <alignment horizontal="centerContinuous" vertical="center"/>
    </xf>
    <xf numFmtId="0" fontId="7" fillId="0" borderId="0" xfId="265" applyFill="1" applyAlignment="1">
      <alignment horizontal="left" vertical="center"/>
    </xf>
    <xf numFmtId="176" fontId="6" fillId="0" borderId="0" xfId="265" applyNumberFormat="1" applyFont="1" applyFill="1" applyAlignment="1" applyProtection="1">
      <alignment horizontal="center" vertical="center"/>
    </xf>
    <xf numFmtId="176" fontId="6" fillId="0" borderId="4" xfId="265" applyNumberFormat="1" applyFont="1" applyFill="1" applyBorder="1" applyAlignment="1" applyProtection="1">
      <alignment horizontal="centerContinuous" vertical="center"/>
    </xf>
    <xf numFmtId="176" fontId="6" fillId="0" borderId="1" xfId="265" applyNumberFormat="1" applyFont="1" applyFill="1" applyBorder="1" applyAlignment="1" applyProtection="1">
      <alignment horizontal="centerContinuous" vertical="center"/>
    </xf>
    <xf numFmtId="176" fontId="6" fillId="0" borderId="3" xfId="265" applyNumberFormat="1" applyFont="1" applyFill="1" applyBorder="1" applyAlignment="1" applyProtection="1">
      <alignment horizontal="centerContinuous" vertical="center"/>
    </xf>
    <xf numFmtId="176" fontId="6" fillId="0" borderId="5" xfId="265" applyNumberFormat="1" applyFont="1" applyFill="1" applyBorder="1" applyAlignment="1" applyProtection="1">
      <alignment horizontal="center" vertical="center"/>
    </xf>
    <xf numFmtId="176" fontId="6" fillId="0" borderId="13" xfId="265" applyNumberFormat="1" applyFont="1" applyFill="1" applyBorder="1" applyAlignment="1" applyProtection="1">
      <alignment horizontal="center" vertical="center"/>
    </xf>
    <xf numFmtId="178" fontId="6" fillId="0" borderId="10" xfId="265" applyNumberFormat="1" applyFont="1" applyFill="1" applyBorder="1" applyAlignment="1" applyProtection="1">
      <alignment horizontal="centerContinuous" vertical="center"/>
    </xf>
    <xf numFmtId="178" fontId="6" fillId="0" borderId="12" xfId="265" applyNumberFormat="1" applyFont="1" applyFill="1" applyBorder="1" applyAlignment="1" applyProtection="1">
      <alignment horizontal="centerContinuous" vertical="center"/>
    </xf>
    <xf numFmtId="0" fontId="7" fillId="0" borderId="8" xfId="265" applyFill="1" applyBorder="1" applyAlignment="1">
      <alignment horizontal="center" vertical="center"/>
    </xf>
    <xf numFmtId="178" fontId="6" fillId="0" borderId="13" xfId="265" applyNumberFormat="1" applyFont="1" applyFill="1" applyBorder="1" applyAlignment="1" applyProtection="1">
      <alignment horizontal="center" vertical="center" wrapText="1"/>
    </xf>
    <xf numFmtId="49" fontId="7" fillId="0" borderId="13" xfId="265" applyNumberFormat="1" applyFill="1" applyBorder="1" applyAlignment="1">
      <alignment horizontal="center" vertical="center" wrapText="1"/>
    </xf>
    <xf numFmtId="49" fontId="7" fillId="0" borderId="8" xfId="265" applyNumberFormat="1" applyFill="1" applyBorder="1" applyAlignment="1">
      <alignment horizontal="center" vertical="center" wrapText="1"/>
    </xf>
    <xf numFmtId="176" fontId="6" fillId="0" borderId="1" xfId="265" applyNumberFormat="1" applyFont="1" applyFill="1" applyBorder="1" applyAlignment="1" applyProtection="1">
      <alignment vertical="center"/>
    </xf>
    <xf numFmtId="182" fontId="6" fillId="0" borderId="5" xfId="265" applyNumberFormat="1" applyFont="1" applyFill="1" applyBorder="1" applyAlignment="1" applyProtection="1">
      <alignment horizontal="left" vertical="center"/>
    </xf>
    <xf numFmtId="176" fontId="6" fillId="0" borderId="3" xfId="265" applyNumberFormat="1" applyFont="1" applyFill="1" applyBorder="1" applyAlignment="1" applyProtection="1">
      <alignment vertical="center"/>
    </xf>
    <xf numFmtId="182" fontId="6" fillId="0" borderId="6" xfId="265" applyNumberFormat="1" applyFont="1" applyFill="1" applyBorder="1" applyAlignment="1" applyProtection="1">
      <alignment horizontal="center" vertical="center"/>
    </xf>
    <xf numFmtId="182" fontId="6" fillId="0" borderId="5" xfId="265" applyNumberFormat="1" applyFont="1" applyFill="1" applyBorder="1" applyAlignment="1" applyProtection="1">
      <alignment horizontal="center" vertical="center"/>
    </xf>
    <xf numFmtId="182" fontId="6" fillId="0" borderId="7" xfId="265" applyNumberFormat="1" applyFont="1" applyFill="1" applyBorder="1" applyAlignment="1" applyProtection="1">
      <alignment horizontal="center" vertical="center"/>
    </xf>
    <xf numFmtId="49" fontId="7" fillId="0" borderId="1" xfId="265" applyNumberFormat="1" applyFill="1" applyBorder="1" applyAlignment="1">
      <alignment vertical="center" wrapText="1"/>
    </xf>
    <xf numFmtId="49" fontId="6" fillId="0" borderId="3" xfId="265" applyNumberFormat="1" applyFont="1" applyFill="1" applyBorder="1" applyAlignment="1">
      <alignment horizontal="left" vertical="center"/>
    </xf>
    <xf numFmtId="182" fontId="6" fillId="0" borderId="15" xfId="265" applyNumberFormat="1" applyFont="1" applyFill="1" applyBorder="1" applyAlignment="1" applyProtection="1">
      <alignment horizontal="center" vertical="center"/>
    </xf>
    <xf numFmtId="49" fontId="7" fillId="0" borderId="1" xfId="265" applyNumberFormat="1" applyFill="1" applyBorder="1" applyAlignment="1">
      <alignment vertical="center"/>
    </xf>
    <xf numFmtId="182" fontId="6" fillId="0" borderId="4" xfId="265" applyNumberFormat="1" applyFont="1" applyFill="1" applyBorder="1" applyAlignment="1" applyProtection="1">
      <alignment horizontal="left" vertical="center"/>
    </xf>
    <xf numFmtId="182" fontId="6" fillId="0" borderId="1" xfId="265" applyNumberFormat="1" applyFont="1" applyFill="1" applyBorder="1" applyAlignment="1" applyProtection="1">
      <alignment horizontal="center" vertical="center"/>
    </xf>
    <xf numFmtId="182" fontId="6" fillId="0" borderId="4" xfId="265" applyNumberFormat="1" applyFont="1" applyFill="1" applyBorder="1" applyAlignment="1" applyProtection="1">
      <alignment horizontal="center" vertical="center"/>
    </xf>
    <xf numFmtId="182" fontId="6" fillId="0" borderId="3" xfId="265" applyNumberFormat="1" applyFont="1" applyFill="1" applyBorder="1" applyAlignment="1" applyProtection="1">
      <alignment horizontal="center" vertical="center"/>
    </xf>
    <xf numFmtId="182" fontId="6" fillId="0" borderId="8" xfId="265" applyNumberFormat="1" applyFont="1" applyFill="1" applyBorder="1" applyAlignment="1" applyProtection="1">
      <alignment horizontal="left" vertical="center"/>
    </xf>
    <xf numFmtId="176" fontId="6" fillId="0" borderId="15" xfId="265" applyNumberFormat="1" applyFont="1" applyFill="1" applyBorder="1" applyAlignment="1" applyProtection="1">
      <alignment vertical="center"/>
    </xf>
    <xf numFmtId="182" fontId="6" fillId="0" borderId="10" xfId="265" applyNumberFormat="1" applyFont="1" applyFill="1" applyBorder="1" applyAlignment="1" applyProtection="1">
      <alignment horizontal="center" vertical="center"/>
    </xf>
    <xf numFmtId="182" fontId="6" fillId="0" borderId="9" xfId="265" applyNumberFormat="1" applyFont="1" applyFill="1" applyBorder="1" applyAlignment="1" applyProtection="1">
      <alignment horizontal="center" vertical="center"/>
    </xf>
    <xf numFmtId="182" fontId="6" fillId="0" borderId="12" xfId="265" applyNumberFormat="1" applyFont="1" applyFill="1" applyBorder="1" applyAlignment="1" applyProtection="1">
      <alignment horizontal="center" vertical="center"/>
    </xf>
    <xf numFmtId="182" fontId="6" fillId="0" borderId="8" xfId="265" applyNumberFormat="1" applyFont="1" applyFill="1" applyBorder="1" applyAlignment="1" applyProtection="1">
      <alignment horizontal="center" vertical="center"/>
    </xf>
    <xf numFmtId="182" fontId="6" fillId="0" borderId="9" xfId="265" applyNumberFormat="1" applyFont="1" applyFill="1" applyBorder="1" applyAlignment="1" applyProtection="1">
      <alignment horizontal="left" vertical="center"/>
    </xf>
    <xf numFmtId="182" fontId="7" fillId="0" borderId="4" xfId="265" applyNumberFormat="1" applyFill="1" applyBorder="1" applyAlignment="1">
      <alignment horizontal="center" vertical="center"/>
    </xf>
    <xf numFmtId="182" fontId="6" fillId="0" borderId="1" xfId="265" applyNumberFormat="1" applyFont="1" applyFill="1" applyBorder="1" applyAlignment="1" applyProtection="1">
      <alignment horizontal="right" vertical="center"/>
    </xf>
    <xf numFmtId="182" fontId="6" fillId="0" borderId="4" xfId="265" applyNumberFormat="1" applyFont="1" applyFill="1" applyBorder="1" applyAlignment="1" applyProtection="1">
      <alignment horizontal="right" vertical="center"/>
    </xf>
    <xf numFmtId="182" fontId="6" fillId="0" borderId="3" xfId="265" applyNumberFormat="1" applyFont="1" applyFill="1" applyBorder="1" applyAlignment="1" applyProtection="1">
      <alignment horizontal="right" vertical="center"/>
    </xf>
    <xf numFmtId="182" fontId="6" fillId="0" borderId="9" xfId="265" applyNumberFormat="1" applyFont="1" applyFill="1" applyBorder="1" applyAlignment="1" applyProtection="1">
      <alignment horizontal="right" vertical="center"/>
    </xf>
    <xf numFmtId="182" fontId="6" fillId="0" borderId="12" xfId="265" applyNumberFormat="1" applyFont="1" applyFill="1" applyBorder="1" applyAlignment="1" applyProtection="1">
      <alignment horizontal="right" vertical="center"/>
    </xf>
    <xf numFmtId="182" fontId="6" fillId="0" borderId="10" xfId="265" applyNumberFormat="1" applyFont="1" applyFill="1" applyBorder="1" applyAlignment="1" applyProtection="1">
      <alignment horizontal="right" vertical="center"/>
    </xf>
    <xf numFmtId="0" fontId="7" fillId="0" borderId="0" xfId="265" applyFill="1" applyAlignment="1">
      <alignment vertical="center"/>
    </xf>
    <xf numFmtId="176" fontId="6" fillId="0" borderId="2" xfId="265" applyNumberFormat="1" applyFont="1" applyFill="1" applyBorder="1" applyAlignment="1" applyProtection="1">
      <alignment vertical="center"/>
    </xf>
    <xf numFmtId="182" fontId="7" fillId="0" borderId="4" xfId="269" applyNumberFormat="1" applyFont="1" applyFill="1" applyBorder="1" applyAlignment="1">
      <alignment vertical="center"/>
    </xf>
    <xf numFmtId="182" fontId="6" fillId="0" borderId="1" xfId="269" applyNumberFormat="1" applyFont="1" applyFill="1" applyBorder="1" applyAlignment="1" applyProtection="1">
      <alignment vertical="center"/>
    </xf>
    <xf numFmtId="0" fontId="7" fillId="0" borderId="2" xfId="265" applyFill="1" applyBorder="1"/>
    <xf numFmtId="176" fontId="6" fillId="0" borderId="1" xfId="265" applyNumberFormat="1" applyFont="1" applyFill="1" applyBorder="1" applyAlignment="1" applyProtection="1">
      <alignment horizontal="center" vertical="center"/>
    </xf>
    <xf numFmtId="182" fontId="7" fillId="0" borderId="9" xfId="265" applyNumberFormat="1" applyFont="1" applyFill="1" applyBorder="1" applyAlignment="1" applyProtection="1">
      <alignment horizontal="left" vertical="center"/>
    </xf>
    <xf numFmtId="4" fontId="6" fillId="0" borderId="3" xfId="265" applyNumberFormat="1" applyFont="1" applyFill="1" applyBorder="1" applyAlignment="1" applyProtection="1">
      <alignment horizontal="center" vertical="center"/>
    </xf>
    <xf numFmtId="182" fontId="7" fillId="0" borderId="4" xfId="265" applyNumberFormat="1" applyFill="1" applyBorder="1" applyAlignment="1">
      <alignment horizontal="right" vertical="center"/>
    </xf>
    <xf numFmtId="178" fontId="6" fillId="0" borderId="4" xfId="265" applyNumberFormat="1" applyFont="1" applyFill="1" applyBorder="1" applyAlignment="1" applyProtection="1">
      <alignment horizontal="centerContinuous" vertical="center"/>
    </xf>
    <xf numFmtId="178" fontId="6" fillId="0" borderId="0" xfId="265" applyNumberFormat="1" applyFont="1" applyFill="1" applyAlignment="1" applyProtection="1">
      <alignment horizontal="centerContinuous" vertical="center"/>
    </xf>
    <xf numFmtId="49" fontId="7" fillId="0" borderId="4" xfId="265" applyNumberFormat="1" applyFill="1" applyBorder="1" applyAlignment="1">
      <alignment horizontal="center" vertical="center" wrapText="1"/>
    </xf>
    <xf numFmtId="49" fontId="7" fillId="0" borderId="4" xfId="265" applyNumberFormat="1" applyFont="1" applyFill="1" applyBorder="1" applyAlignment="1" applyProtection="1">
      <alignment horizontal="center" vertical="center" wrapText="1"/>
    </xf>
    <xf numFmtId="49" fontId="7" fillId="0" borderId="22" xfId="265" applyNumberFormat="1" applyFill="1" applyBorder="1" applyAlignment="1">
      <alignment horizontal="center" vertical="center" wrapText="1"/>
    </xf>
    <xf numFmtId="182" fontId="6" fillId="0" borderId="11" xfId="265" applyNumberFormat="1" applyFont="1" applyFill="1" applyBorder="1" applyAlignment="1" applyProtection="1">
      <alignment horizontal="right" vertical="center"/>
    </xf>
    <xf numFmtId="0" fontId="7" fillId="0" borderId="0" xfId="265" applyAlignment="1">
      <alignment horizontal="right"/>
    </xf>
    <xf numFmtId="0" fontId="6" fillId="0" borderId="0" xfId="265" applyNumberFormat="1" applyFont="1" applyFill="1" applyAlignment="1">
      <alignment horizontal="right"/>
    </xf>
    <xf numFmtId="176" fontId="6" fillId="0" borderId="2" xfId="265" applyNumberFormat="1" applyFont="1" applyFill="1" applyBorder="1" applyAlignment="1" applyProtection="1">
      <alignment horizontal="centerContinuous" vertical="center"/>
    </xf>
    <xf numFmtId="178" fontId="6" fillId="0" borderId="11" xfId="265" applyNumberFormat="1" applyFont="1" applyFill="1" applyBorder="1" applyAlignment="1" applyProtection="1">
      <alignment horizontal="centerContinuous" vertical="center"/>
    </xf>
    <xf numFmtId="182" fontId="6" fillId="0" borderId="2" xfId="265" applyNumberFormat="1" applyFont="1" applyFill="1" applyBorder="1" applyAlignment="1" applyProtection="1">
      <alignment horizontal="center" vertical="center"/>
    </xf>
    <xf numFmtId="182" fontId="6" fillId="0" borderId="11" xfId="265" applyNumberFormat="1" applyFont="1" applyFill="1" applyBorder="1" applyAlignment="1" applyProtection="1">
      <alignment horizontal="center" vertical="center"/>
    </xf>
    <xf numFmtId="182" fontId="6" fillId="0" borderId="2" xfId="265" applyNumberFormat="1" applyFont="1" applyFill="1" applyBorder="1" applyAlignment="1" applyProtection="1">
      <alignment horizontal="right" vertical="center"/>
    </xf>
  </cellXfs>
  <cellStyles count="332">
    <cellStyle name="常规" xfId="0" builtinId="0"/>
    <cellStyle name="货币[0]" xfId="1" builtinId="7"/>
    <cellStyle name="20% - 着色 2 2 2" xfId="2"/>
    <cellStyle name="20% - 强调文字颜色 3" xfId="3" builtinId="38"/>
    <cellStyle name="好_7、三公_A246EE438A4500E2E0530A08306C00E2" xfId="4"/>
    <cellStyle name="输入" xfId="5" builtinId="20"/>
    <cellStyle name="60% - 着色 2" xfId="6"/>
    <cellStyle name="货币" xfId="7" builtinId="4"/>
    <cellStyle name="20% - 着色 3 3" xfId="8"/>
    <cellStyle name="着色 2 2" xfId="9"/>
    <cellStyle name="20% - 着色 6 2" xfId="10"/>
    <cellStyle name="20% - 着色 2_10、机关运行表" xfId="11"/>
    <cellStyle name="千位分隔[0]" xfId="12" builtinId="6"/>
    <cellStyle name="40% - 强调文字颜色 3" xfId="13" builtinId="39"/>
    <cellStyle name="差" xfId="14" builtinId="27"/>
    <cellStyle name="差_483B194B0E954BA0A1DF8602AF110DFC" xfId="15"/>
    <cellStyle name="千位分隔" xfId="16" builtinId="3"/>
    <cellStyle name="60% - 强调文字颜色 3" xfId="17" builtinId="40"/>
    <cellStyle name="差_A64B1F724BF34F048BE8A2BECD446231_A246EE438A4700E2E0530A08306C00E2" xfId="18"/>
    <cellStyle name="超链接" xfId="19" builtinId="8"/>
    <cellStyle name="百分比" xfId="20" builtinId="5"/>
    <cellStyle name="已访问的超链接" xfId="21" builtinId="9"/>
    <cellStyle name="注释" xfId="22" builtinId="10"/>
    <cellStyle name="60% - 强调文字颜色 2" xfId="23" builtinId="36"/>
    <cellStyle name="标题 4" xfId="24" builtinId="19"/>
    <cellStyle name="警告文本" xfId="25" builtinId="11"/>
    <cellStyle name="标题" xfId="26" builtinId="15"/>
    <cellStyle name="解释性文本" xfId="27" builtinId="53"/>
    <cellStyle name="标题 1" xfId="28" builtinId="16"/>
    <cellStyle name="标题 2" xfId="29" builtinId="17"/>
    <cellStyle name="40% - 着色 3 3" xfId="30"/>
    <cellStyle name="60% - 强调文字颜色 1" xfId="31" builtinId="32"/>
    <cellStyle name="差_E7B2F967C6E34D809EB35675B95FFDA9" xfId="32"/>
    <cellStyle name="差_64242C78E6F6009AE0530A08AF09009A" xfId="33"/>
    <cellStyle name="标题 3" xfId="34" builtinId="18"/>
    <cellStyle name="差_A64B1F724BF34F048BE8A2BECD446231_10、机关运行表" xfId="35"/>
    <cellStyle name="60% - 强调文字颜色 4" xfId="36" builtinId="44"/>
    <cellStyle name="输出" xfId="37" builtinId="21"/>
    <cellStyle name="计算" xfId="38" builtinId="22"/>
    <cellStyle name="检查单元格" xfId="39" builtinId="23"/>
    <cellStyle name="20% - 着色 1 2" xfId="40"/>
    <cellStyle name="20% - 强调文字颜色 6" xfId="41" builtinId="50"/>
    <cellStyle name="强调文字颜色 2" xfId="42" builtinId="33"/>
    <cellStyle name="差_43D52F54AE89403EE0530A083063403E_9A923B08761500C2E0530A08306C00C2" xfId="43"/>
    <cellStyle name="40% - 着色 5 2" xfId="44"/>
    <cellStyle name="链接单元格" xfId="45" builtinId="24"/>
    <cellStyle name="汇总" xfId="46" builtinId="25"/>
    <cellStyle name="好" xfId="47" builtinId="26"/>
    <cellStyle name="着色 5" xfId="48"/>
    <cellStyle name="差_43D52F54AE89403EE0530A083063403E_A64B1F724BF34F048BE8A2BECD446231_A17E18F02DC300C6E0530A08306B00C6" xfId="49"/>
    <cellStyle name="适中" xfId="50" builtinId="28"/>
    <cellStyle name="差_A246EE438A4200E2E0530A08306C00E2" xfId="51"/>
    <cellStyle name="20% - 强调文字颜色 5" xfId="52" builtinId="46"/>
    <cellStyle name="强调文字颜色 1" xfId="53" builtinId="29"/>
    <cellStyle name="差_64242C78E6FB009AE0530A08AF09009A" xfId="54"/>
    <cellStyle name="20% - 着色 2 2" xfId="55"/>
    <cellStyle name="差_A64B1F724BF34F048BE8A2BECD446231_A17E18F02DC300C6E0530A08306B00C6" xfId="56"/>
    <cellStyle name="20% - 强调文字颜色 1" xfId="57" builtinId="30"/>
    <cellStyle name="差_43D52F54AE89403EE0530A083063403E_9A9232E9E2410062E0530A08306C0062" xfId="58"/>
    <cellStyle name="40% - 强调文字颜色 1" xfId="59" builtinId="31"/>
    <cellStyle name="20% - 着色 2 3" xfId="60"/>
    <cellStyle name="好_A64B1F724BF34F048BE8A2BECD446231_A17E18F02DBB00C6E0530A08306B00C6" xfId="61"/>
    <cellStyle name="20% - 强调文字颜色 2" xfId="62" builtinId="34"/>
    <cellStyle name="好_A64B1F724BF34F048BE8A2BECD446231_A246EE438A4500E2E0530A08306C00E2" xfId="63"/>
    <cellStyle name="40% - 强调文字颜色 2" xfId="64" builtinId="35"/>
    <cellStyle name="强调文字颜色 3" xfId="65" builtinId="37"/>
    <cellStyle name="强调文字颜色 4" xfId="66" builtinId="41"/>
    <cellStyle name="差_44B1A4BBE91BA100E0530A083063A100_9A9232E9E2410062E0530A08306C0062" xfId="67"/>
    <cellStyle name="20% - 强调文字颜色 4" xfId="68" builtinId="42"/>
    <cellStyle name="好_483B194B0E954BA0A1DF8602AF110DFC_9DE5C3F64F3B0078E0530A08306B0078" xfId="69"/>
    <cellStyle name="40% - 强调文字颜色 4" xfId="70" builtinId="43"/>
    <cellStyle name="20% - 着色 1" xfId="71"/>
    <cellStyle name="好_44B1A4BBE91BA100E0530A083063A100_A64B1F724BF34F048BE8A2BECD446231_A2603D5E72BB0030E0530A08306C0030" xfId="72"/>
    <cellStyle name="强调文字颜色 5" xfId="73" builtinId="45"/>
    <cellStyle name="40% - 强调文字颜色 5" xfId="74" builtinId="47"/>
    <cellStyle name="20% - 着色 2" xfId="75"/>
    <cellStyle name="60% - 着色 6 2" xfId="76"/>
    <cellStyle name="60% - 强调文字颜色 5" xfId="77" builtinId="48"/>
    <cellStyle name="20% - 着色 3_10、机关运行表" xfId="78"/>
    <cellStyle name="强调文字颜色 6" xfId="79" builtinId="49"/>
    <cellStyle name="着色 5 2" xfId="80"/>
    <cellStyle name="40% - 强调文字颜色 6" xfId="81" builtinId="51"/>
    <cellStyle name="20% - 着色 3" xfId="82"/>
    <cellStyle name="20% - 着色 3 2" xfId="83"/>
    <cellStyle name="60% - 强调文字颜色 6" xfId="84" builtinId="52"/>
    <cellStyle name="20% - 着色 1 2 2" xfId="85"/>
    <cellStyle name="20% - 着色 1 3" xfId="86"/>
    <cellStyle name="20% - 着色 1_10、机关运行表" xfId="87"/>
    <cellStyle name="20% - 着色 3 2 2" xfId="88"/>
    <cellStyle name="20% - 着色 4" xfId="89"/>
    <cellStyle name="20% - 着色 4 2" xfId="90"/>
    <cellStyle name="20% - 着色 4 2 2" xfId="91"/>
    <cellStyle name="20% - 着色 4 3" xfId="92"/>
    <cellStyle name="好_A17E18F02DC300C6E0530A08306B00C6" xfId="93"/>
    <cellStyle name="差_44B1A4BBE91BA100E0530A083063A100" xfId="94"/>
    <cellStyle name="20% - 着色 4_10、机关运行表" xfId="95"/>
    <cellStyle name="着色 1" xfId="96"/>
    <cellStyle name="40% - 着色 1_10、机关运行表" xfId="97"/>
    <cellStyle name="20% - 着色 5" xfId="98"/>
    <cellStyle name="着色 1 2" xfId="99"/>
    <cellStyle name="差_43D52F54AE89403EE0530A083063403E_A64B1F724BF34F048BE8A2BECD446231_A246EE438A4700E2E0530A08306C00E2" xfId="100"/>
    <cellStyle name="20% - 着色 5 2" xfId="101"/>
    <cellStyle name="20% - 着色 5 2 2" xfId="102"/>
    <cellStyle name="好_A64B1F724BF34F048BE8A2BECD446231_1、收支预算总表" xfId="103"/>
    <cellStyle name="20% - 着色 5 3" xfId="104"/>
    <cellStyle name="着色 1_10、机关运行表" xfId="105"/>
    <cellStyle name="常规_A17E18F02DBB00C6E0530A08306B00C6" xfId="106"/>
    <cellStyle name="20% - 着色 5_10、机关运行表" xfId="107"/>
    <cellStyle name="着色 2" xfId="108"/>
    <cellStyle name="20% - 着色 6" xfId="109"/>
    <cellStyle name="20% - 着色 6 2 2" xfId="110"/>
    <cellStyle name="20% - 着色 6 3" xfId="111"/>
    <cellStyle name="着色 2_10、机关运行表" xfId="112"/>
    <cellStyle name="20% - 着色 6_10、机关运行表" xfId="113"/>
    <cellStyle name="好_A64B1F724BF34F048BE8A2BECD446231_A17E18F02DC300C6E0530A08306B00C6" xfId="114"/>
    <cellStyle name="40% - 着色 1" xfId="115"/>
    <cellStyle name="40% - 着色 1 2" xfId="116"/>
    <cellStyle name="40% - 着色 2 3" xfId="117"/>
    <cellStyle name="40% - 着色 1 2 2" xfId="118"/>
    <cellStyle name="40% - 着色 1 3" xfId="119"/>
    <cellStyle name="40% - 着色 2" xfId="120"/>
    <cellStyle name="40% - 着色 2 2" xfId="121"/>
    <cellStyle name="40% - 着色 2 2 2" xfId="122"/>
    <cellStyle name="40% - 着色 2_10、机关运行表" xfId="123"/>
    <cellStyle name="好_44B1A4BBE91BA100E0530A083063A100" xfId="124"/>
    <cellStyle name="差_国有资本经营预算收支表" xfId="125"/>
    <cellStyle name="40% - 着色 3" xfId="126"/>
    <cellStyle name="40% - 着色 3 2" xfId="127"/>
    <cellStyle name="差_7、三公_A246EE438A4700E2E0530A08306C00E2" xfId="128"/>
    <cellStyle name="40% - 着色 3 2 2" xfId="129"/>
    <cellStyle name="40% - 着色 5" xfId="130"/>
    <cellStyle name="40% - 着色 3_10、机关运行表" xfId="131"/>
    <cellStyle name="好_44B1A4BBE91BA100E0530A083063A100_9A9232E9E2410062E0530A08306C0062" xfId="132"/>
    <cellStyle name="40% - 着色 4" xfId="133"/>
    <cellStyle name="40% - 着色 4 2" xfId="134"/>
    <cellStyle name="差_44C2FE9C4094D0F4E0530A083063D0F4" xfId="135"/>
    <cellStyle name="40% - 着色 4 2 2" xfId="136"/>
    <cellStyle name="40% - 着色 4 3" xfId="137"/>
    <cellStyle name="40% - 着色 4_10、机关运行表" xfId="138"/>
    <cellStyle name="40% - 着色 5 2 2" xfId="139"/>
    <cellStyle name="40% - 着色 5 3" xfId="140"/>
    <cellStyle name="60% - 着色 5" xfId="141"/>
    <cellStyle name="40% - 着色 5_10、机关运行表" xfId="142"/>
    <cellStyle name="40% - 着色 6" xfId="143"/>
    <cellStyle name="40% - 着色 6 2" xfId="144"/>
    <cellStyle name="40% - 着色 6 2 2" xfId="145"/>
    <cellStyle name="40% - 着色 6 3" xfId="146"/>
    <cellStyle name="好_1、收支预算总表_A246EE438A4500E2E0530A08306C00E2" xfId="147"/>
    <cellStyle name="40% - 着色 6_10、机关运行表" xfId="148"/>
    <cellStyle name="60% - 着色 1" xfId="149"/>
    <cellStyle name="60% - 着色 1 2" xfId="150"/>
    <cellStyle name="60% - 着色 1_10、机关运行表" xfId="151"/>
    <cellStyle name="60% - 着色 2 2" xfId="152"/>
    <cellStyle name="60% - 着色 2_10、机关运行表" xfId="153"/>
    <cellStyle name="60% - 着色 3" xfId="154"/>
    <cellStyle name="60% - 着色 3 2" xfId="155"/>
    <cellStyle name="好_03614A4C19A64DA5B1B2F0FE170D52F5" xfId="156"/>
    <cellStyle name="60% - 着色 3_10、机关运行表" xfId="157"/>
    <cellStyle name="60% - 着色 4" xfId="158"/>
    <cellStyle name="差_44B1A4BBE91BA100E0530A083063A100_A64B1F724BF34F048BE8A2BECD446231_A246EE438A4500E2E0530A08306C00E2" xfId="159"/>
    <cellStyle name="60% - 着色 4 2" xfId="160"/>
    <cellStyle name="60% - 着色 4_10、机关运行表" xfId="161"/>
    <cellStyle name="60% - 着色 5 2" xfId="162"/>
    <cellStyle name="60% - 着色 5_10、机关运行表" xfId="163"/>
    <cellStyle name="60% - 着色 6" xfId="164"/>
    <cellStyle name="60% - 着色 6_10、机关运行表" xfId="165"/>
    <cellStyle name="差_03614A4C19A64DA5B1B2F0FE170D52F5" xfId="166"/>
    <cellStyle name="好_7、三公_新报表页" xfId="167"/>
    <cellStyle name="差_1、收支预算总表" xfId="168"/>
    <cellStyle name="差_1、收支预算总表_1" xfId="169"/>
    <cellStyle name="差_43D52F54AE89403EE0530A083063403E_A64B1F724BF34F048BE8A2BECD446231_A246EE438A4500E2E0530A08306C00E2" xfId="170"/>
    <cellStyle name="差_1、收支预算总表_A17E18F02DBB00C6E0530A08306B00C6" xfId="171"/>
    <cellStyle name="好_E7B2F967C6E34D809EB35675B95FFDA9" xfId="172"/>
    <cellStyle name="好_64242C78E6F6009AE0530A08AF09009A" xfId="173"/>
    <cellStyle name="差_1、收支预算总表_A17E18F02DC300C6E0530A08306B00C6" xfId="174"/>
    <cellStyle name="好_1、收支预算总表_A17E18F02DBB00C6E0530A08306B00C6" xfId="175"/>
    <cellStyle name="差_1、收支预算总表_A246EE438A4200E2E0530A08306C00E2" xfId="176"/>
    <cellStyle name="差_44B1A4BBE91BA100E0530A083063A100_A64B1F724BF34F048BE8A2BECD446231_A246EE438A4200E2E0530A08306C00E2" xfId="177"/>
    <cellStyle name="差_1、收支预算总表_A246EE438A4500E2E0530A08306C00E2" xfId="178"/>
    <cellStyle name="差_1、收支预算总表_A246EE438A4700E2E0530A08306C00E2" xfId="179"/>
    <cellStyle name="好_A246EE438A4500E2E0530A08306C00E2" xfId="180"/>
    <cellStyle name="差_1、收支预算总表_A2603D5E72BB0030E0530A08306C0030" xfId="181"/>
    <cellStyle name="差_615D2EB13C93010EE0530A0804CC5EB5" xfId="182"/>
    <cellStyle name="差_10、机关运行表" xfId="183"/>
    <cellStyle name="差_43D52F54AE89403EE0530A083063403E" xfId="184"/>
    <cellStyle name="差_43D52F54AE89403EE0530A083063403E_9A927155127B00B6E0530A08306B00B6" xfId="185"/>
    <cellStyle name="着色 4 2" xfId="186"/>
    <cellStyle name="差_43D52F54AE89403EE0530A083063403E_A64B1F724BF34F048BE8A2BECD446231" xfId="187"/>
    <cellStyle name="差_43D52F54AE89403EE0530A083063403E_A64B1F724BF34F048BE8A2BECD446231_1、收支预算总表" xfId="188"/>
    <cellStyle name="差_43D52F54AE89403EE0530A083063403E_A64B1F724BF34F048BE8A2BECD446231_10、机关运行表" xfId="189"/>
    <cellStyle name="差_43D52F54AE89403EE0530A083063403E_A64B1F724BF34F048BE8A2BECD446231_A17E18F02DBB00C6E0530A08306B00C6" xfId="190"/>
    <cellStyle name="差_43D52F54AE89403EE0530A083063403E_A64B1F724BF34F048BE8A2BECD446231_A246EE438A4200E2E0530A08306C00E2" xfId="191"/>
    <cellStyle name="好_A17E18F02DBB00C6E0530A08306B00C6" xfId="192"/>
    <cellStyle name="差_43D52F54AE89403EE0530A083063403E_A64B1F724BF34F048BE8A2BECD446231_A2603D5E72BB0030E0530A08306C0030" xfId="193"/>
    <cellStyle name="差_43D52F54AE89403EE0530A083063403E_A64B1F724BF34F048BE8A2BECD446231_新报表页" xfId="194"/>
    <cellStyle name="差_44B1A4BBE91BA100E0530A083063A100_9A923B08761500C2E0530A08306C00C2" xfId="195"/>
    <cellStyle name="差_44B1A4BBE91BA100E0530A083063A100_9A927155127B00B6E0530A08306B00B6" xfId="196"/>
    <cellStyle name="差_44B1A4BBE91BA100E0530A083063A100_A64B1F724BF34F048BE8A2BECD446231" xfId="197"/>
    <cellStyle name="差_44B1A4BBE91BA100E0530A083063A100_A64B1F724BF34F048BE8A2BECD446231_1、收支预算总表" xfId="198"/>
    <cellStyle name="差_44B1A4BBE91BA100E0530A083063A100_A64B1F724BF34F048BE8A2BECD446231_10、机关运行表" xfId="199"/>
    <cellStyle name="差_44B1A4BBE91BA100E0530A083063A100_A64B1F724BF34F048BE8A2BECD446231_A17E18F02DBB00C6E0530A08306B00C6" xfId="200"/>
    <cellStyle name="好_4901A573031A00CCE0530A08AF0800CC" xfId="201"/>
    <cellStyle name="差_44B1A4BBE91BA100E0530A083063A100_A64B1F724BF34F048BE8A2BECD446231_A17E18F02DC300C6E0530A08306B00C6" xfId="202"/>
    <cellStyle name="差_44B1A4BBE91BA100E0530A083063A100_A64B1F724BF34F048BE8A2BECD446231_A246EE438A4700E2E0530A08306C00E2" xfId="203"/>
    <cellStyle name="常规_A17E18F02DBD00C6E0530A08306B00C6" xfId="204"/>
    <cellStyle name="差_44B1A4BBE91BA100E0530A083063A100_A64B1F724BF34F048BE8A2BECD446231_A2603D5E72BB0030E0530A08306C0030" xfId="205"/>
    <cellStyle name="差_7、三公_1、收支预算总表" xfId="206"/>
    <cellStyle name="差_44B1A4BBE91BA100E0530A083063A100_A64B1F724BF34F048BE8A2BECD446231_新报表页" xfId="207"/>
    <cellStyle name="着色 5_10、机关运行表" xfId="208"/>
    <cellStyle name="好_1、收支预算总表_1" xfId="209"/>
    <cellStyle name="常规_A17E18F02DC100C6E0530A08306B00C6" xfId="210"/>
    <cellStyle name="差_4901A573031A00CCE0530A08AF0800CC" xfId="211"/>
    <cellStyle name="好_43D52F54AE89403EE0530A083063403E_9A927155127B00B6E0530A08306B00B6" xfId="212"/>
    <cellStyle name="差_4901E49D450800C2E0530A08AF0800C2" xfId="213"/>
    <cellStyle name="差_61F0C7FF6ABA0038E0530A0804CC3487" xfId="214"/>
    <cellStyle name="差_64242C78E6F3009AE0530A08AF09009A" xfId="215"/>
    <cellStyle name="差_646EC896574E9046E0530A08306D9046" xfId="216"/>
    <cellStyle name="差_A64B1F724BF34F048BE8A2BECD446231_A17E18F02DBB00C6E0530A08306B00C6" xfId="217"/>
    <cellStyle name="差_7、三公_A2603D5E72BB0030E0530A08306C0030" xfId="218"/>
    <cellStyle name="差_6一般公共预算基本支出情况表" xfId="219"/>
    <cellStyle name="差_7、三公" xfId="220"/>
    <cellStyle name="差_7、三公_10、机关运行表" xfId="221"/>
    <cellStyle name="好_7、三公_A2603D5E72BB0030E0530A08306C0030" xfId="222"/>
    <cellStyle name="差_7、三公_A17E18F02DBB00C6E0530A08306B00C6" xfId="223"/>
    <cellStyle name="常规 3 2" xfId="224"/>
    <cellStyle name="差_7、三公_A17E18F02DC300C6E0530A08306B00C6" xfId="225"/>
    <cellStyle name="差_7、三公_A246EE438A4200E2E0530A08306C00E2" xfId="226"/>
    <cellStyle name="差_7、三公_A246EE438A4500E2E0530A08306C00E2" xfId="227"/>
    <cellStyle name="差_A64B1F724BF34F048BE8A2BECD446231_A246EE438A4200E2E0530A08306C00E2" xfId="228"/>
    <cellStyle name="差_7、三公_新报表页" xfId="229"/>
    <cellStyle name="差_9A9232E9E2410062E0530A08306C0062" xfId="230"/>
    <cellStyle name="差_9A923B08761500C2E0530A08306C00C2" xfId="231"/>
    <cellStyle name="差_9A927155127B00B6E0530A08306B00B6" xfId="232"/>
    <cellStyle name="差_9DE5C3F64F390078E0530A08306B0078" xfId="233"/>
    <cellStyle name="差_A17E18F02DBB00C6E0530A08306B00C6" xfId="234"/>
    <cellStyle name="差_A17E18F02DC300C6E0530A08306B00C6" xfId="235"/>
    <cellStyle name="差_A246EE438A4500E2E0530A08306C00E2" xfId="236"/>
    <cellStyle name="差_A246EE438A4700E2E0530A08306C00E2" xfId="237"/>
    <cellStyle name="好_44B1A4BBE91BA100E0530A083063A100_A64B1F724BF34F048BE8A2BECD446231_A246EE438A4200E2E0530A08306C00E2" xfId="238"/>
    <cellStyle name="好_44B1A4BBE91BA100E0530A083063A100_A64B1F724BF34F048BE8A2BECD446231" xfId="239"/>
    <cellStyle name="差_A2603D5E72BB0030E0530A08306C0030" xfId="240"/>
    <cellStyle name="好_615D2EB13C93010EE0530A0804CC5EB5" xfId="241"/>
    <cellStyle name="差_A64B1F724BF34F048BE8A2BECD446231" xfId="242"/>
    <cellStyle name="差_A64B1F724BF34F048BE8A2BECD446231_1、收支预算总表" xfId="243"/>
    <cellStyle name="着色 4" xfId="244"/>
    <cellStyle name="差_A64B1F724BF34F048BE8A2BECD446231_A246EE438A4500E2E0530A08306C00E2" xfId="245"/>
    <cellStyle name="好_7、三公_1、收支预算总表" xfId="246"/>
    <cellStyle name="差_A64B1F724BF34F048BE8A2BECD446231_A2603D5E72BB0030E0530A08306C0030" xfId="247"/>
    <cellStyle name="差_A64B1F724BF34F048BE8A2BECD446231_新报表页" xfId="248"/>
    <cellStyle name="差_机关运行经费" xfId="249"/>
    <cellStyle name="好_43D52F54AE89403EE0530A083063403E_A64B1F724BF34F048BE8A2BECD446231_1、收支预算总表" xfId="250"/>
    <cellStyle name="差_新报表页" xfId="251"/>
    <cellStyle name="常规 10" xfId="252"/>
    <cellStyle name="常规 11" xfId="253"/>
    <cellStyle name="常规 2" xfId="254"/>
    <cellStyle name="常规 2 2" xfId="255"/>
    <cellStyle name="好_A64B1F724BF34F048BE8A2BECD446231_A246EE438A4200E2E0530A08306C00E2" xfId="256"/>
    <cellStyle name="常规 2_1、收支预算总表" xfId="257"/>
    <cellStyle name="常规 3" xfId="258"/>
    <cellStyle name="常规 3_6162030C6A600132E0530A0804CCAD99_c" xfId="259"/>
    <cellStyle name="常规 4" xfId="260"/>
    <cellStyle name="好_44B1A4BBE91BA100E0530A083063A100_A64B1F724BF34F048BE8A2BECD446231_A17E18F02DBB00C6E0530A08306B00C6" xfId="261"/>
    <cellStyle name="常规 5" xfId="262"/>
    <cellStyle name="常规 5_新报表页" xfId="263"/>
    <cellStyle name="常规_2012年国有资本经营预算收支总表" xfId="264"/>
    <cellStyle name="常规_A17E18F02DB700C6E0530A08306B00C6" xfId="265"/>
    <cellStyle name="常规_A17E18F02DB900C6E0530A08306B00C6" xfId="266"/>
    <cellStyle name="常规_A17E18F02DBF00C6E0530A08306B00C6" xfId="267"/>
    <cellStyle name="常规_A17E18F02DC300C6E0530A08306B00C6" xfId="268"/>
    <cellStyle name="常规_E7B2F967C6E34D809EB35675B95FFDA9" xfId="269"/>
    <cellStyle name="好_1、收支预算总表" xfId="270"/>
    <cellStyle name="好_1、收支预算总表_A17E18F02DC300C6E0530A08306B00C6" xfId="271"/>
    <cellStyle name="好_1、收支预算总表_A246EE438A4200E2E0530A08306C00E2" xfId="272"/>
    <cellStyle name="好_1、收支预算总表_A246EE438A4700E2E0530A08306C00E2" xfId="273"/>
    <cellStyle name="好_1、收支预算总表_A2603D5E72BB0030E0530A08306C0030" xfId="274"/>
    <cellStyle name="好_44B1A4BBE91BA100E0530A083063A100_A64B1F724BF34F048BE8A2BECD446231_A17E18F02DC300C6E0530A08306B00C6" xfId="275"/>
    <cellStyle name="好_10、机关运行表" xfId="276"/>
    <cellStyle name="好_43D52F54AE89403EE0530A083063403E" xfId="277"/>
    <cellStyle name="好_43D52F54AE89403EE0530A083063403E_9A9232E9E2410062E0530A08306C0062" xfId="278"/>
    <cellStyle name="好_43D52F54AE89403EE0530A083063403E_9A923B08761500C2E0530A08306C00C2" xfId="279"/>
    <cellStyle name="好_43D52F54AE89403EE0530A083063403E_A64B1F724BF34F048BE8A2BECD446231" xfId="280"/>
    <cellStyle name="好_9A923B08761500C2E0530A08306C00C2" xfId="281"/>
    <cellStyle name="好_43D52F54AE89403EE0530A083063403E_A64B1F724BF34F048BE8A2BECD446231_10、机关运行表" xfId="282"/>
    <cellStyle name="好_43D52F54AE89403EE0530A083063403E_A64B1F724BF34F048BE8A2BECD446231_新报表页" xfId="283"/>
    <cellStyle name="好_43D52F54AE89403EE0530A083063403E_A64B1F724BF34F048BE8A2BECD446231_A17E18F02DBB00C6E0530A08306B00C6" xfId="284"/>
    <cellStyle name="好_43D52F54AE89403EE0530A083063403E_A64B1F724BF34F048BE8A2BECD446231_A17E18F02DC300C6E0530A08306B00C6" xfId="285"/>
    <cellStyle name="好_43D52F54AE89403EE0530A083063403E_A64B1F724BF34F048BE8A2BECD446231_A246EE438A4200E2E0530A08306C00E2" xfId="286"/>
    <cellStyle name="好_43D52F54AE89403EE0530A083063403E_A64B1F724BF34F048BE8A2BECD446231_A246EE438A4500E2E0530A08306C00E2" xfId="287"/>
    <cellStyle name="好_4901E49D450800C2E0530A08AF0800C2" xfId="288"/>
    <cellStyle name="好_43D52F54AE89403EE0530A083063403E_A64B1F724BF34F048BE8A2BECD446231_A246EE438A4700E2E0530A08306C00E2" xfId="289"/>
    <cellStyle name="好_43D52F54AE89403EE0530A083063403E_A64B1F724BF34F048BE8A2BECD446231_A2603D5E72BB0030E0530A08306C0030" xfId="290"/>
    <cellStyle name="好_44B1A4BBE91BA100E0530A083063A100_9A923B08761500C2E0530A08306C00C2" xfId="291"/>
    <cellStyle name="好_44B1A4BBE91BA100E0530A083063A100_9A927155127B00B6E0530A08306B00B6" xfId="292"/>
    <cellStyle name="好_44B1A4BBE91BA100E0530A083063A100_A64B1F724BF34F048BE8A2BECD446231_1、收支预算总表" xfId="293"/>
    <cellStyle name="好_44B1A4BBE91BA100E0530A083063A100_A64B1F724BF34F048BE8A2BECD446231_10、机关运行表" xfId="294"/>
    <cellStyle name="好_44B1A4BBE91BA100E0530A083063A100_A64B1F724BF34F048BE8A2BECD446231_A246EE438A4500E2E0530A08306C00E2" xfId="295"/>
    <cellStyle name="好_44B1A4BBE91BA100E0530A083063A100_A64B1F724BF34F048BE8A2BECD446231_A246EE438A4700E2E0530A08306C00E2" xfId="296"/>
    <cellStyle name="好_44B1A4BBE91BA100E0530A083063A100_A64B1F724BF34F048BE8A2BECD446231_新报表页" xfId="297"/>
    <cellStyle name="好_44C2FE9C4094D0F4E0530A083063D0F4" xfId="298"/>
    <cellStyle name="好_483B194B0E954BA0A1DF8602AF110DFC" xfId="299"/>
    <cellStyle name="好_483B194B0E954BA0A1DF8602AF110DFC_9DE5C3F64F3D0078E0530A08306B0078" xfId="300"/>
    <cellStyle name="好_483B194B0E954BA0A1DF8602AF110DFC_9DE5C3F64F3F0078E0530A08306B0078" xfId="301"/>
    <cellStyle name="好_61F0C7FF6ABA0038E0530A0804CC3487" xfId="302"/>
    <cellStyle name="好_646EC896574E9046E0530A08306D9046" xfId="303"/>
    <cellStyle name="好_6一般公共预算基本支出情况表" xfId="304"/>
    <cellStyle name="好_7、三公" xfId="305"/>
    <cellStyle name="好_7、三公_10、机关运行表" xfId="306"/>
    <cellStyle name="好_7、三公_A17E18F02DBB00C6E0530A08306B00C6" xfId="307"/>
    <cellStyle name="好_7、三公_A17E18F02DC300C6E0530A08306B00C6" xfId="308"/>
    <cellStyle name="好_7、三公_A246EE438A4200E2E0530A08306C00E2" xfId="309"/>
    <cellStyle name="好_7、三公_A246EE438A4700E2E0530A08306C00E2" xfId="310"/>
    <cellStyle name="好_9A9232E9E2410062E0530A08306C0062" xfId="311"/>
    <cellStyle name="着色 6" xfId="312"/>
    <cellStyle name="好_9A927155127B00B6E0530A08306B00B6" xfId="313"/>
    <cellStyle name="好_9DE5C3F64F390078E0530A08306B0078" xfId="314"/>
    <cellStyle name="好_A246EE438A4200E2E0530A08306C00E2" xfId="315"/>
    <cellStyle name="好_A246EE438A4700E2E0530A08306C00E2" xfId="316"/>
    <cellStyle name="好_A2603D5E72BB0030E0530A08306C0030" xfId="317"/>
    <cellStyle name="好_A64B1F724BF34F048BE8A2BECD446231" xfId="318"/>
    <cellStyle name="好_A64B1F724BF34F048BE8A2BECD446231_10、机关运行表" xfId="319"/>
    <cellStyle name="好_A64B1F724BF34F048BE8A2BECD446231_A246EE438A4700E2E0530A08306C00E2" xfId="320"/>
    <cellStyle name="好_A64B1F724BF34F048BE8A2BECD446231_A2603D5E72BB0030E0530A08306C0030" xfId="321"/>
    <cellStyle name="好_A64B1F724BF34F048BE8A2BECD446231_新报表页" xfId="322"/>
    <cellStyle name="好_国有资本经营预算收支表" xfId="323"/>
    <cellStyle name="好_机关运行经费" xfId="324"/>
    <cellStyle name="好_新报表页" xfId="325"/>
    <cellStyle name="着色 3" xfId="326"/>
    <cellStyle name="着色 3 2" xfId="327"/>
    <cellStyle name="着色 3_10、机关运行表" xfId="328"/>
    <cellStyle name="着色 4_10、机关运行表" xfId="329"/>
    <cellStyle name="着色 6 2" xfId="330"/>
    <cellStyle name="着色 6_10、机关运行表" xfId="3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showGridLines="0" showZeros="0" workbookViewId="0">
      <selection activeCell="A3" sqref="A3"/>
    </sheetView>
  </sheetViews>
  <sheetFormatPr defaultColWidth="6.875" defaultRowHeight="11.25"/>
  <cols>
    <col min="1" max="1" width="27.5" style="309" customWidth="1"/>
    <col min="2" max="2" width="25" style="309" customWidth="1"/>
    <col min="3" max="3" width="24.75" style="309" customWidth="1"/>
    <col min="4" max="4" width="21.25" style="309" customWidth="1"/>
    <col min="5" max="5" width="14.75" style="309" customWidth="1"/>
    <col min="6" max="6" width="11.375" style="309" customWidth="1"/>
    <col min="7" max="7" width="10.75" style="309" customWidth="1"/>
    <col min="8" max="8" width="8.25" style="309" customWidth="1"/>
    <col min="9" max="9" width="10.75" style="310" customWidth="1"/>
    <col min="10" max="10" width="9.875" style="309" customWidth="1"/>
    <col min="11" max="11" width="6.875" style="309" customWidth="1"/>
    <col min="12" max="12" width="11.25" style="309" customWidth="1"/>
    <col min="13" max="13" width="8.625" style="309" customWidth="1"/>
    <col min="14" max="14" width="13.125" style="309" customWidth="1"/>
    <col min="15" max="15" width="8.875" style="309" customWidth="1"/>
    <col min="16" max="17" width="9.625" style="309" customWidth="1"/>
    <col min="18" max="18" width="12.375" style="309" customWidth="1"/>
    <col min="19" max="22" width="6.875" style="309" customWidth="1"/>
    <col min="23" max="16384" width="6.875" style="309"/>
  </cols>
  <sheetData>
    <row r="1" ht="24.75" customHeight="1" spans="1:18">
      <c r="A1" s="311"/>
      <c r="B1" s="312"/>
      <c r="C1" s="312"/>
      <c r="D1" s="313"/>
      <c r="E1" s="314"/>
      <c r="F1" s="314"/>
      <c r="G1" s="314"/>
      <c r="H1" s="314"/>
      <c r="I1" s="309"/>
      <c r="J1" s="314"/>
      <c r="K1" s="314"/>
      <c r="L1" s="314"/>
      <c r="M1" s="314"/>
      <c r="N1" s="313"/>
      <c r="O1" s="313"/>
      <c r="P1" s="313"/>
      <c r="Q1" s="313"/>
      <c r="R1" s="372" t="s">
        <v>0</v>
      </c>
    </row>
    <row r="2" ht="24.75" customHeight="1" spans="1:18">
      <c r="A2" s="315" t="s">
        <v>1</v>
      </c>
      <c r="B2" s="315"/>
      <c r="C2" s="315"/>
      <c r="D2" s="315"/>
      <c r="E2" s="315"/>
      <c r="F2" s="315"/>
      <c r="G2" s="315"/>
      <c r="H2" s="315"/>
      <c r="I2" s="309"/>
      <c r="J2" s="315"/>
      <c r="K2" s="315"/>
      <c r="L2" s="315"/>
      <c r="M2" s="315"/>
      <c r="N2" s="315"/>
      <c r="O2" s="315"/>
      <c r="P2" s="315"/>
      <c r="Q2" s="315"/>
      <c r="R2" s="315"/>
    </row>
    <row r="3" ht="24.75" customHeight="1" spans="1:18">
      <c r="A3" s="316" t="s">
        <v>2</v>
      </c>
      <c r="B3" s="317"/>
      <c r="C3" s="317"/>
      <c r="D3" s="314"/>
      <c r="E3" s="314"/>
      <c r="F3" s="314"/>
      <c r="G3" s="314"/>
      <c r="H3" s="314"/>
      <c r="I3" s="309"/>
      <c r="J3" s="314"/>
      <c r="K3" s="314"/>
      <c r="L3" s="314"/>
      <c r="M3" s="314"/>
      <c r="N3" s="314"/>
      <c r="O3" s="314"/>
      <c r="P3" s="314"/>
      <c r="Q3" s="314"/>
      <c r="R3" s="373" t="s">
        <v>3</v>
      </c>
    </row>
    <row r="4" ht="24.75" customHeight="1" spans="1:18">
      <c r="A4" s="318" t="s">
        <v>4</v>
      </c>
      <c r="B4" s="319"/>
      <c r="C4" s="319" t="s">
        <v>5</v>
      </c>
      <c r="D4" s="320"/>
      <c r="E4" s="320"/>
      <c r="F4" s="320"/>
      <c r="G4" s="320"/>
      <c r="H4" s="320"/>
      <c r="I4" s="318"/>
      <c r="J4" s="320"/>
      <c r="K4" s="320"/>
      <c r="L4" s="320"/>
      <c r="M4" s="320"/>
      <c r="N4" s="320"/>
      <c r="O4" s="320"/>
      <c r="P4" s="320"/>
      <c r="Q4" s="320"/>
      <c r="R4" s="374"/>
    </row>
    <row r="5" ht="24.75" customHeight="1" spans="1:18">
      <c r="A5" s="321" t="s">
        <v>6</v>
      </c>
      <c r="B5" s="321" t="s">
        <v>7</v>
      </c>
      <c r="C5" s="322" t="s">
        <v>6</v>
      </c>
      <c r="D5" s="323" t="s">
        <v>8</v>
      </c>
      <c r="E5" s="324"/>
      <c r="F5" s="324"/>
      <c r="G5" s="324"/>
      <c r="H5" s="324"/>
      <c r="I5" s="366"/>
      <c r="J5" s="324"/>
      <c r="K5" s="367"/>
      <c r="L5" s="367"/>
      <c r="M5" s="367"/>
      <c r="N5" s="324"/>
      <c r="O5" s="324"/>
      <c r="P5" s="324"/>
      <c r="Q5" s="324"/>
      <c r="R5" s="375"/>
    </row>
    <row r="6" ht="36" customHeight="1" spans="1:18">
      <c r="A6" s="325"/>
      <c r="B6" s="325"/>
      <c r="C6" s="325"/>
      <c r="D6" s="326" t="s">
        <v>9</v>
      </c>
      <c r="E6" s="327" t="s">
        <v>10</v>
      </c>
      <c r="F6" s="328" t="s">
        <v>11</v>
      </c>
      <c r="G6" s="328" t="s">
        <v>12</v>
      </c>
      <c r="H6" s="328" t="s">
        <v>13</v>
      </c>
      <c r="I6" s="368" t="s">
        <v>14</v>
      </c>
      <c r="J6" s="327" t="s">
        <v>15</v>
      </c>
      <c r="K6" s="368" t="s">
        <v>16</v>
      </c>
      <c r="L6" s="369" t="s">
        <v>17</v>
      </c>
      <c r="M6" s="369" t="s">
        <v>18</v>
      </c>
      <c r="N6" s="370" t="s">
        <v>19</v>
      </c>
      <c r="O6" s="328" t="s">
        <v>20</v>
      </c>
      <c r="P6" s="328" t="s">
        <v>21</v>
      </c>
      <c r="Q6" s="328" t="s">
        <v>22</v>
      </c>
      <c r="R6" s="328" t="s">
        <v>23</v>
      </c>
    </row>
    <row r="7" s="308" customFormat="1" ht="24.75" customHeight="1" spans="1:18">
      <c r="A7" s="329" t="s">
        <v>24</v>
      </c>
      <c r="B7" s="330">
        <v>514.57</v>
      </c>
      <c r="C7" s="331" t="s">
        <v>25</v>
      </c>
      <c r="D7" s="332">
        <v>457.55</v>
      </c>
      <c r="E7" s="333">
        <v>457.55</v>
      </c>
      <c r="F7" s="334">
        <v>0</v>
      </c>
      <c r="G7" s="333">
        <v>0</v>
      </c>
      <c r="H7" s="333">
        <v>0</v>
      </c>
      <c r="I7" s="341">
        <v>0</v>
      </c>
      <c r="J7" s="333">
        <v>0</v>
      </c>
      <c r="K7" s="333">
        <v>0</v>
      </c>
      <c r="L7" s="333">
        <v>0</v>
      </c>
      <c r="M7" s="333">
        <v>0</v>
      </c>
      <c r="N7" s="333">
        <v>0</v>
      </c>
      <c r="O7" s="333">
        <v>0</v>
      </c>
      <c r="P7" s="333">
        <v>0</v>
      </c>
      <c r="Q7" s="333">
        <v>0</v>
      </c>
      <c r="R7" s="333">
        <v>0</v>
      </c>
    </row>
    <row r="8" s="308" customFormat="1" ht="24.75" customHeight="1" spans="1:18">
      <c r="A8" s="335" t="s">
        <v>26</v>
      </c>
      <c r="B8" s="330">
        <v>0</v>
      </c>
      <c r="C8" s="336" t="s">
        <v>27</v>
      </c>
      <c r="D8" s="332">
        <v>345.61</v>
      </c>
      <c r="E8" s="332">
        <v>345.61</v>
      </c>
      <c r="F8" s="332">
        <v>0</v>
      </c>
      <c r="G8" s="333">
        <v>0</v>
      </c>
      <c r="H8" s="337">
        <v>0</v>
      </c>
      <c r="I8" s="341">
        <v>0</v>
      </c>
      <c r="J8" s="337">
        <v>0</v>
      </c>
      <c r="K8" s="332">
        <v>0</v>
      </c>
      <c r="L8" s="332">
        <v>0</v>
      </c>
      <c r="M8" s="332">
        <v>0</v>
      </c>
      <c r="N8" s="332">
        <v>0</v>
      </c>
      <c r="O8" s="332">
        <v>0</v>
      </c>
      <c r="P8" s="333">
        <v>0</v>
      </c>
      <c r="Q8" s="334">
        <v>0</v>
      </c>
      <c r="R8" s="334">
        <v>0</v>
      </c>
    </row>
    <row r="9" s="308" customFormat="1" ht="24.75" customHeight="1" spans="1:18">
      <c r="A9" s="338" t="s">
        <v>28</v>
      </c>
      <c r="B9" s="339">
        <v>0</v>
      </c>
      <c r="C9" s="331" t="s">
        <v>29</v>
      </c>
      <c r="D9" s="340">
        <v>67.32</v>
      </c>
      <c r="E9" s="340">
        <v>67.32</v>
      </c>
      <c r="F9" s="332">
        <v>0</v>
      </c>
      <c r="G9" s="341">
        <v>0</v>
      </c>
      <c r="H9" s="342">
        <v>0</v>
      </c>
      <c r="I9" s="341">
        <v>0</v>
      </c>
      <c r="J9" s="342">
        <v>0</v>
      </c>
      <c r="K9" s="340">
        <v>0</v>
      </c>
      <c r="L9" s="340">
        <v>0</v>
      </c>
      <c r="M9" s="332">
        <v>0</v>
      </c>
      <c r="N9" s="340">
        <v>0</v>
      </c>
      <c r="O9" s="340">
        <v>0</v>
      </c>
      <c r="P9" s="341">
        <v>0</v>
      </c>
      <c r="Q9" s="376">
        <v>0</v>
      </c>
      <c r="R9" s="376">
        <v>0</v>
      </c>
    </row>
    <row r="10" s="308" customFormat="1" ht="24.75" customHeight="1" spans="1:18">
      <c r="A10" s="335" t="s">
        <v>30</v>
      </c>
      <c r="B10" s="343">
        <v>0</v>
      </c>
      <c r="C10" s="344" t="s">
        <v>31</v>
      </c>
      <c r="D10" s="345">
        <v>44.62</v>
      </c>
      <c r="E10" s="345">
        <v>44.62</v>
      </c>
      <c r="F10" s="340">
        <v>0</v>
      </c>
      <c r="G10" s="346">
        <v>0</v>
      </c>
      <c r="H10" s="347">
        <v>0</v>
      </c>
      <c r="I10" s="341">
        <v>0</v>
      </c>
      <c r="J10" s="347">
        <v>0</v>
      </c>
      <c r="K10" s="345">
        <v>0</v>
      </c>
      <c r="L10" s="345">
        <v>0</v>
      </c>
      <c r="M10" s="340">
        <v>0</v>
      </c>
      <c r="N10" s="345">
        <v>0</v>
      </c>
      <c r="O10" s="345">
        <v>0</v>
      </c>
      <c r="P10" s="346">
        <v>0</v>
      </c>
      <c r="Q10" s="377">
        <v>0</v>
      </c>
      <c r="R10" s="377">
        <v>0</v>
      </c>
    </row>
    <row r="11" s="308" customFormat="1" ht="24" customHeight="1" spans="1:18">
      <c r="A11" s="335" t="s">
        <v>32</v>
      </c>
      <c r="B11" s="339">
        <v>0</v>
      </c>
      <c r="C11" s="344" t="s">
        <v>33</v>
      </c>
      <c r="D11" s="348">
        <v>57.02</v>
      </c>
      <c r="E11" s="348">
        <v>57.02</v>
      </c>
      <c r="F11" s="348">
        <v>0</v>
      </c>
      <c r="G11" s="348">
        <v>0</v>
      </c>
      <c r="H11" s="348">
        <v>0</v>
      </c>
      <c r="I11" s="341">
        <v>0</v>
      </c>
      <c r="J11" s="348">
        <v>0</v>
      </c>
      <c r="K11" s="348">
        <v>0</v>
      </c>
      <c r="L11" s="348">
        <v>0</v>
      </c>
      <c r="M11" s="348">
        <v>0</v>
      </c>
      <c r="N11" s="348">
        <v>0</v>
      </c>
      <c r="O11" s="348">
        <v>0</v>
      </c>
      <c r="P11" s="348">
        <v>0</v>
      </c>
      <c r="Q11" s="348">
        <v>0</v>
      </c>
      <c r="R11" s="348">
        <v>0</v>
      </c>
    </row>
    <row r="12" s="308" customFormat="1" ht="21.75" customHeight="1" spans="1:18">
      <c r="A12" s="335" t="s">
        <v>34</v>
      </c>
      <c r="B12" s="349">
        <v>0</v>
      </c>
      <c r="C12" s="331" t="s">
        <v>35</v>
      </c>
      <c r="D12" s="350">
        <v>22.4</v>
      </c>
      <c r="E12" s="350">
        <v>22.4</v>
      </c>
      <c r="F12" s="350">
        <v>0</v>
      </c>
      <c r="G12" s="350">
        <v>0</v>
      </c>
      <c r="H12" s="350">
        <v>0</v>
      </c>
      <c r="I12" s="350">
        <v>0</v>
      </c>
      <c r="J12" s="350">
        <v>0</v>
      </c>
      <c r="K12" s="350">
        <v>0</v>
      </c>
      <c r="L12" s="350">
        <v>0</v>
      </c>
      <c r="M12" s="350">
        <v>0</v>
      </c>
      <c r="N12" s="350">
        <v>0</v>
      </c>
      <c r="O12" s="350">
        <v>0</v>
      </c>
      <c r="P12" s="350">
        <v>0</v>
      </c>
      <c r="Q12" s="350">
        <v>0</v>
      </c>
      <c r="R12" s="350">
        <v>0</v>
      </c>
    </row>
    <row r="13" s="308" customFormat="1" ht="24.95" customHeight="1" spans="1:18">
      <c r="A13" s="335" t="s">
        <v>36</v>
      </c>
      <c r="B13" s="349">
        <v>0</v>
      </c>
      <c r="C13" s="331" t="s">
        <v>37</v>
      </c>
      <c r="D13" s="350">
        <v>34.62</v>
      </c>
      <c r="E13" s="350">
        <v>34.62</v>
      </c>
      <c r="F13" s="350">
        <v>0</v>
      </c>
      <c r="G13" s="350">
        <v>0</v>
      </c>
      <c r="H13" s="350">
        <v>0</v>
      </c>
      <c r="I13" s="350">
        <v>0</v>
      </c>
      <c r="J13" s="350">
        <v>0</v>
      </c>
      <c r="K13" s="350">
        <v>0</v>
      </c>
      <c r="L13" s="350">
        <v>0</v>
      </c>
      <c r="M13" s="350">
        <v>0</v>
      </c>
      <c r="N13" s="350">
        <v>0</v>
      </c>
      <c r="O13" s="350">
        <v>0</v>
      </c>
      <c r="P13" s="350">
        <v>0</v>
      </c>
      <c r="Q13" s="350">
        <v>0</v>
      </c>
      <c r="R13" s="350">
        <v>0</v>
      </c>
    </row>
    <row r="14" s="308" customFormat="1" ht="24.95" customHeight="1" spans="1:18">
      <c r="A14" s="329" t="s">
        <v>38</v>
      </c>
      <c r="B14" s="343">
        <v>0</v>
      </c>
      <c r="C14" s="331"/>
      <c r="D14" s="351"/>
      <c r="E14" s="351"/>
      <c r="F14" s="351"/>
      <c r="G14" s="352"/>
      <c r="H14" s="353"/>
      <c r="I14" s="352"/>
      <c r="J14" s="353"/>
      <c r="K14" s="351"/>
      <c r="L14" s="352"/>
      <c r="M14" s="353"/>
      <c r="N14" s="352"/>
      <c r="O14" s="353"/>
      <c r="P14" s="352"/>
      <c r="Q14" s="378"/>
      <c r="R14" s="378"/>
    </row>
    <row r="15" s="308" customFormat="1" ht="24.95" customHeight="1" spans="1:18">
      <c r="A15" s="329" t="s">
        <v>39</v>
      </c>
      <c r="B15" s="330">
        <v>0</v>
      </c>
      <c r="D15" s="354"/>
      <c r="E15" s="355"/>
      <c r="F15" s="356"/>
      <c r="G15" s="356"/>
      <c r="H15" s="356"/>
      <c r="I15" s="352"/>
      <c r="J15" s="356"/>
      <c r="K15" s="356"/>
      <c r="L15" s="354"/>
      <c r="M15" s="354"/>
      <c r="N15" s="356"/>
      <c r="O15" s="354"/>
      <c r="P15" s="371"/>
      <c r="Q15" s="371"/>
      <c r="R15" s="371"/>
    </row>
    <row r="16" s="308" customFormat="1" ht="24.95" customHeight="1" spans="1:18">
      <c r="A16" s="357" t="s">
        <v>40</v>
      </c>
      <c r="B16" s="339">
        <v>0</v>
      </c>
      <c r="C16" s="358"/>
      <c r="D16" s="352"/>
      <c r="E16" s="354"/>
      <c r="F16" s="354"/>
      <c r="G16" s="354"/>
      <c r="H16" s="354"/>
      <c r="I16" s="352"/>
      <c r="J16" s="354"/>
      <c r="K16" s="354"/>
      <c r="L16" s="354"/>
      <c r="M16" s="354"/>
      <c r="N16" s="354"/>
      <c r="O16" s="354"/>
      <c r="P16" s="354"/>
      <c r="Q16" s="354"/>
      <c r="R16" s="354"/>
    </row>
    <row r="17" s="308" customFormat="1" ht="24.95" customHeight="1" spans="1:18">
      <c r="A17" s="359" t="s">
        <v>41</v>
      </c>
      <c r="B17" s="349">
        <v>0</v>
      </c>
      <c r="C17" s="358"/>
      <c r="D17" s="352"/>
      <c r="E17" s="354"/>
      <c r="F17" s="354"/>
      <c r="G17" s="354"/>
      <c r="H17" s="354"/>
      <c r="I17" s="352"/>
      <c r="J17" s="354"/>
      <c r="K17" s="354"/>
      <c r="L17" s="354"/>
      <c r="M17" s="354"/>
      <c r="N17" s="354"/>
      <c r="O17" s="354"/>
      <c r="P17" s="354"/>
      <c r="Q17" s="354"/>
      <c r="R17" s="354"/>
    </row>
    <row r="18" s="308" customFormat="1" ht="24.95" customHeight="1" spans="1:18">
      <c r="A18" s="360" t="s">
        <v>42</v>
      </c>
      <c r="B18" s="349">
        <v>0</v>
      </c>
      <c r="C18" s="361"/>
      <c r="D18" s="352"/>
      <c r="E18" s="352"/>
      <c r="F18" s="352"/>
      <c r="G18" s="352"/>
      <c r="H18" s="352"/>
      <c r="I18" s="352"/>
      <c r="J18" s="352"/>
      <c r="K18" s="352"/>
      <c r="L18" s="352"/>
      <c r="M18" s="352"/>
      <c r="N18" s="352"/>
      <c r="O18" s="352"/>
      <c r="P18" s="352"/>
      <c r="Q18" s="352"/>
      <c r="R18" s="352"/>
    </row>
    <row r="19" s="308" customFormat="1" ht="24.95" customHeight="1" spans="1:18">
      <c r="A19" s="362" t="s">
        <v>43</v>
      </c>
      <c r="B19" s="363">
        <v>514.57</v>
      </c>
      <c r="C19" s="364" t="s">
        <v>44</v>
      </c>
      <c r="D19" s="352">
        <v>514.57</v>
      </c>
      <c r="E19" s="351">
        <v>514.57</v>
      </c>
      <c r="F19" s="351">
        <v>0</v>
      </c>
      <c r="G19" s="351">
        <v>0</v>
      </c>
      <c r="H19" s="365">
        <v>0</v>
      </c>
      <c r="I19" s="365">
        <v>0</v>
      </c>
      <c r="J19" s="351">
        <v>0</v>
      </c>
      <c r="K19" s="351">
        <v>0</v>
      </c>
      <c r="L19" s="351">
        <v>0</v>
      </c>
      <c r="M19" s="351">
        <v>0</v>
      </c>
      <c r="N19" s="351">
        <v>0</v>
      </c>
      <c r="O19" s="351">
        <v>0</v>
      </c>
      <c r="P19" s="351">
        <v>0</v>
      </c>
      <c r="Q19" s="351">
        <v>0</v>
      </c>
      <c r="R19" s="352">
        <v>0</v>
      </c>
    </row>
    <row r="20" ht="24" customHeight="1" spans="1:18">
      <c r="A20" s="344"/>
      <c r="D20" s="308"/>
      <c r="E20" s="308"/>
      <c r="F20" s="308"/>
      <c r="G20" s="308"/>
      <c r="I20" s="309"/>
      <c r="K20" s="308"/>
      <c r="L20" s="308"/>
      <c r="M20" s="308"/>
      <c r="R20" s="308"/>
    </row>
    <row r="21" ht="9.75" customHeight="1" spans="6:18">
      <c r="F21" s="308"/>
      <c r="G21" s="308"/>
      <c r="I21" s="309"/>
      <c r="K21" s="308"/>
      <c r="R21" s="308"/>
    </row>
    <row r="22" ht="9.75" customHeight="1" spans="6:18">
      <c r="F22" s="308"/>
      <c r="G22" s="308"/>
      <c r="H22" s="308"/>
      <c r="I22" s="309"/>
      <c r="R22" s="308"/>
    </row>
    <row r="23" ht="12.75" customHeight="1" spans="9:9">
      <c r="I23" s="309"/>
    </row>
    <row r="24" ht="12.75" customHeight="1" spans="9:9">
      <c r="I24" s="309"/>
    </row>
    <row r="25" ht="9.75" customHeight="1" spans="2:18">
      <c r="B25" s="308"/>
      <c r="D25" s="308"/>
      <c r="E25" s="308"/>
      <c r="F25" s="308"/>
      <c r="G25" s="308"/>
      <c r="H25" s="308"/>
      <c r="I25" s="309"/>
      <c r="J25" s="308"/>
      <c r="K25" s="308"/>
      <c r="L25" s="308"/>
      <c r="M25" s="308"/>
      <c r="N25" s="308"/>
      <c r="O25" s="308"/>
      <c r="P25" s="308"/>
      <c r="Q25" s="308"/>
      <c r="R25" s="308"/>
    </row>
    <row r="26" ht="12.75" customHeight="1" spans="9:9">
      <c r="I26" s="309"/>
    </row>
    <row r="27" ht="12.75" customHeight="1" spans="9:9">
      <c r="I27" s="309"/>
    </row>
    <row r="28" ht="12.75" customHeight="1" spans="9:9">
      <c r="I28" s="309"/>
    </row>
    <row r="29" ht="9.75" customHeight="1" spans="5:9">
      <c r="E29" s="308"/>
      <c r="I29" s="309"/>
    </row>
    <row r="30" spans="9:9">
      <c r="I30" s="309"/>
    </row>
    <row r="31" spans="9:9">
      <c r="I31" s="309"/>
    </row>
    <row r="32" spans="9:9">
      <c r="I32" s="309"/>
    </row>
    <row r="33" spans="9:9">
      <c r="I33" s="309"/>
    </row>
    <row r="34" spans="9:9">
      <c r="I34" s="309"/>
    </row>
    <row r="35" spans="9:9">
      <c r="I35" s="309"/>
    </row>
    <row r="36" spans="9:9">
      <c r="I36" s="309"/>
    </row>
    <row r="37" spans="9:9">
      <c r="I37" s="309"/>
    </row>
    <row r="38" spans="9:9">
      <c r="I38" s="309"/>
    </row>
    <row r="39" spans="9:9">
      <c r="I39" s="309"/>
    </row>
    <row r="40" spans="9:9">
      <c r="I40" s="309"/>
    </row>
    <row r="41" spans="9:9">
      <c r="I41" s="309"/>
    </row>
    <row r="42" spans="9:9">
      <c r="I42" s="309"/>
    </row>
    <row r="43" spans="9:9">
      <c r="I43" s="309"/>
    </row>
    <row r="44" spans="9:9">
      <c r="I44" s="309"/>
    </row>
    <row r="45" spans="9:9">
      <c r="I45" s="309"/>
    </row>
    <row r="46" spans="9:9">
      <c r="I46" s="309"/>
    </row>
    <row r="47" spans="9:9">
      <c r="I47" s="309"/>
    </row>
    <row r="48" spans="9:9">
      <c r="I48" s="309"/>
    </row>
    <row r="49" spans="9:9">
      <c r="I49" s="309"/>
    </row>
    <row r="50" spans="9:9">
      <c r="I50" s="309"/>
    </row>
    <row r="51" spans="9:9">
      <c r="I51" s="309"/>
    </row>
    <row r="52" spans="9:9">
      <c r="I52" s="309"/>
    </row>
    <row r="53" spans="9:9">
      <c r="I53" s="309"/>
    </row>
    <row r="54" spans="9:9">
      <c r="I54" s="309"/>
    </row>
    <row r="55" spans="9:9">
      <c r="I55" s="309"/>
    </row>
    <row r="56" spans="9:9">
      <c r="I56" s="309"/>
    </row>
    <row r="57" spans="9:9">
      <c r="I57" s="309"/>
    </row>
    <row r="58" spans="9:9">
      <c r="I58" s="309"/>
    </row>
    <row r="59" spans="9:9">
      <c r="I59" s="309"/>
    </row>
    <row r="60" spans="9:9">
      <c r="I60" s="309"/>
    </row>
    <row r="61" spans="9:9">
      <c r="I61" s="309"/>
    </row>
    <row r="62" spans="9:9">
      <c r="I62" s="309"/>
    </row>
    <row r="63" spans="9:9">
      <c r="I63" s="309"/>
    </row>
    <row r="64" spans="9:9">
      <c r="I64" s="309"/>
    </row>
    <row r="65" spans="9:9">
      <c r="I65" s="309"/>
    </row>
    <row r="66" spans="9:9">
      <c r="I66" s="309"/>
    </row>
    <row r="67" spans="9:9">
      <c r="I67" s="309"/>
    </row>
    <row r="68" spans="9:9">
      <c r="I68" s="309"/>
    </row>
    <row r="69" spans="9:9">
      <c r="I69" s="309"/>
    </row>
    <row r="70" spans="9:9">
      <c r="I70" s="309"/>
    </row>
    <row r="71" spans="9:9">
      <c r="I71" s="309"/>
    </row>
    <row r="72" spans="9:9">
      <c r="I72" s="309"/>
    </row>
    <row r="73" spans="9:9">
      <c r="I73" s="309"/>
    </row>
    <row r="74" spans="9:9">
      <c r="I74" s="309"/>
    </row>
    <row r="75" spans="9:9">
      <c r="I75" s="309"/>
    </row>
    <row r="76" spans="9:9">
      <c r="I76" s="309"/>
    </row>
    <row r="77" spans="9:9">
      <c r="I77" s="309"/>
    </row>
    <row r="78" spans="9:9">
      <c r="I78" s="309"/>
    </row>
    <row r="79" spans="9:9">
      <c r="I79" s="309"/>
    </row>
    <row r="80" spans="9:9">
      <c r="I80" s="309"/>
    </row>
    <row r="81" spans="9:9">
      <c r="I81" s="309"/>
    </row>
    <row r="82" spans="9:9">
      <c r="I82" s="309"/>
    </row>
    <row r="83" spans="9:9">
      <c r="I83" s="309"/>
    </row>
    <row r="84" spans="9:9">
      <c r="I84" s="309"/>
    </row>
    <row r="85" spans="9:9">
      <c r="I85" s="309"/>
    </row>
    <row r="86" spans="9:9">
      <c r="I86" s="309"/>
    </row>
    <row r="87" spans="9:9">
      <c r="I87" s="309"/>
    </row>
    <row r="88" spans="9:9">
      <c r="I88" s="309"/>
    </row>
    <row r="89" spans="9:9">
      <c r="I89" s="309"/>
    </row>
    <row r="90" spans="9:9">
      <c r="I90" s="309"/>
    </row>
    <row r="91" spans="9:9">
      <c r="I91" s="309"/>
    </row>
    <row r="92" spans="9:9">
      <c r="I92" s="309"/>
    </row>
    <row r="93" spans="9:9">
      <c r="I93" s="309"/>
    </row>
    <row r="94" spans="9:9">
      <c r="I94" s="309"/>
    </row>
    <row r="95" spans="9:9">
      <c r="I95" s="309"/>
    </row>
    <row r="96" spans="9:9">
      <c r="I96" s="309"/>
    </row>
    <row r="97" spans="9:9">
      <c r="I97" s="309"/>
    </row>
    <row r="98" spans="9:9">
      <c r="I98" s="309"/>
    </row>
    <row r="99" spans="9:9">
      <c r="I99" s="309"/>
    </row>
    <row r="100" spans="9:9">
      <c r="I100" s="309"/>
    </row>
    <row r="101" spans="9:9">
      <c r="I101" s="309"/>
    </row>
    <row r="102" spans="9:9">
      <c r="I102" s="309"/>
    </row>
    <row r="103" spans="9:9">
      <c r="I103" s="309"/>
    </row>
    <row r="104" spans="9:9">
      <c r="I104" s="309"/>
    </row>
    <row r="105" spans="9:9">
      <c r="I105" s="309"/>
    </row>
    <row r="106" spans="9:9">
      <c r="I106" s="309"/>
    </row>
    <row r="107" spans="9:9">
      <c r="I107" s="309"/>
    </row>
    <row r="108" spans="9:9">
      <c r="I108" s="309"/>
    </row>
    <row r="109" spans="9:9">
      <c r="I109" s="309"/>
    </row>
    <row r="110" spans="9:9">
      <c r="I110" s="309"/>
    </row>
    <row r="111" spans="9:9">
      <c r="I111" s="309"/>
    </row>
    <row r="112" spans="9:9">
      <c r="I112" s="309"/>
    </row>
    <row r="113" spans="9:9">
      <c r="I113" s="309"/>
    </row>
    <row r="114" spans="9:9">
      <c r="I114" s="309"/>
    </row>
    <row r="115" spans="9:9">
      <c r="I115" s="309"/>
    </row>
  </sheetData>
  <sheetProtection formatCells="0" formatColumns="0" formatRows="0"/>
  <mergeCells count="3">
    <mergeCell ref="A5:A6"/>
    <mergeCell ref="B5:B6"/>
    <mergeCell ref="C5:C6"/>
  </mergeCells>
  <printOptions horizontalCentered="1"/>
  <pageMargins left="0.39" right="0.39" top="0.39" bottom="0.39" header="0" footer="0"/>
  <pageSetup paperSize="9" scale="70" orientation="landscape" horizontalDpi="200" verticalDpi="300"/>
  <headerFooter alignWithMargins="0">
    <oddFooter>&amp;C第 &amp;P 页,共 &amp;N 页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7"/>
  <sheetViews>
    <sheetView showGridLines="0" showZeros="0" workbookViewId="0">
      <selection activeCell="A3" sqref="A3"/>
    </sheetView>
  </sheetViews>
  <sheetFormatPr defaultColWidth="6.875" defaultRowHeight="11.25"/>
  <cols>
    <col min="1" max="3" width="6.875" style="266"/>
    <col min="4" max="4" width="15.25" style="266" customWidth="1"/>
    <col min="5" max="5" width="19.875" style="266" customWidth="1"/>
    <col min="6" max="7" width="6.875" style="266" hidden="1" customWidth="1"/>
    <col min="8" max="8" width="10.625" style="266" customWidth="1"/>
    <col min="9" max="10" width="12.25" style="266" customWidth="1"/>
    <col min="11" max="11" width="6.875" style="266" customWidth="1"/>
    <col min="12" max="15" width="12.25" style="266" customWidth="1"/>
    <col min="16" max="16" width="10.5" style="266" customWidth="1"/>
    <col min="17" max="18" width="12.25" style="266" customWidth="1"/>
    <col min="19" max="21" width="6.875" style="266" customWidth="1"/>
    <col min="22" max="22" width="9.5" style="266" customWidth="1"/>
    <col min="23" max="247" width="6.875" style="266" customWidth="1"/>
    <col min="248" max="16384" width="6.875" style="266"/>
  </cols>
  <sheetData>
    <row r="1" ht="25.5" customHeight="1" spans="4:22">
      <c r="D1" s="267"/>
      <c r="E1" s="268"/>
      <c r="F1" s="269"/>
      <c r="G1" s="269"/>
      <c r="H1" s="270"/>
      <c r="I1" s="292"/>
      <c r="J1" s="292"/>
      <c r="K1" s="292"/>
      <c r="L1" s="292"/>
      <c r="M1" s="292"/>
      <c r="N1" s="292"/>
      <c r="O1" s="292"/>
      <c r="P1" s="292"/>
      <c r="Q1" s="292"/>
      <c r="R1" s="292"/>
      <c r="S1" s="292"/>
      <c r="T1" s="292"/>
      <c r="U1" s="292"/>
      <c r="V1" s="299" t="s">
        <v>45</v>
      </c>
    </row>
    <row r="2" ht="25.5" customHeight="1" spans="4:22">
      <c r="D2" s="271"/>
      <c r="E2" s="272"/>
      <c r="F2" s="272"/>
      <c r="G2" s="272"/>
      <c r="H2" s="272"/>
      <c r="I2" s="272"/>
      <c r="J2" s="272"/>
      <c r="K2" s="272"/>
      <c r="L2" s="272"/>
      <c r="M2" s="271" t="s">
        <v>46</v>
      </c>
      <c r="N2" s="272"/>
      <c r="O2" s="272"/>
      <c r="P2" s="272"/>
      <c r="Q2" s="272"/>
      <c r="R2" s="272"/>
      <c r="S2" s="272"/>
      <c r="T2" s="272"/>
      <c r="U2" s="272"/>
      <c r="V2" s="272"/>
    </row>
    <row r="3" ht="25.5" customHeight="1" spans="1:22">
      <c r="A3" s="266" t="s">
        <v>2</v>
      </c>
      <c r="D3" s="273"/>
      <c r="E3" s="265"/>
      <c r="F3" s="269"/>
      <c r="G3" s="268"/>
      <c r="H3" s="274"/>
      <c r="I3" s="292"/>
      <c r="J3" s="292"/>
      <c r="K3" s="292"/>
      <c r="L3" s="292"/>
      <c r="M3" s="292"/>
      <c r="N3" s="292"/>
      <c r="O3" s="292"/>
      <c r="P3" s="292"/>
      <c r="Q3" s="292"/>
      <c r="R3" s="292"/>
      <c r="S3" s="292"/>
      <c r="T3" s="292"/>
      <c r="U3" s="292"/>
      <c r="V3" s="300" t="s">
        <v>3</v>
      </c>
    </row>
    <row r="4" ht="25.5" customHeight="1" spans="1:22">
      <c r="A4" s="275" t="s">
        <v>47</v>
      </c>
      <c r="B4" s="276"/>
      <c r="C4" s="277"/>
      <c r="D4" s="278" t="s">
        <v>48</v>
      </c>
      <c r="E4" s="278" t="s">
        <v>49</v>
      </c>
      <c r="F4" s="279" t="s">
        <v>50</v>
      </c>
      <c r="G4" s="278" t="s">
        <v>51</v>
      </c>
      <c r="H4" s="280" t="s">
        <v>52</v>
      </c>
      <c r="I4" s="293" t="s">
        <v>53</v>
      </c>
      <c r="J4" s="294"/>
      <c r="K4" s="294"/>
      <c r="L4" s="294"/>
      <c r="M4" s="294"/>
      <c r="N4" s="294"/>
      <c r="O4" s="294"/>
      <c r="P4" s="294"/>
      <c r="Q4" s="294"/>
      <c r="R4" s="294"/>
      <c r="S4" s="294"/>
      <c r="T4" s="294"/>
      <c r="U4" s="294"/>
      <c r="V4" s="301"/>
    </row>
    <row r="5" ht="25.5" customHeight="1" spans="1:22">
      <c r="A5" s="281" t="s">
        <v>54</v>
      </c>
      <c r="B5" s="281" t="s">
        <v>55</v>
      </c>
      <c r="C5" s="281" t="s">
        <v>56</v>
      </c>
      <c r="D5" s="278"/>
      <c r="E5" s="278"/>
      <c r="F5" s="279"/>
      <c r="G5" s="278"/>
      <c r="H5" s="280"/>
      <c r="I5" s="280" t="s">
        <v>10</v>
      </c>
      <c r="J5" s="295" t="s">
        <v>11</v>
      </c>
      <c r="K5" s="295" t="s">
        <v>14</v>
      </c>
      <c r="L5" s="295" t="s">
        <v>19</v>
      </c>
      <c r="M5" s="295" t="s">
        <v>23</v>
      </c>
      <c r="N5" s="296" t="s">
        <v>20</v>
      </c>
      <c r="O5" s="297" t="s">
        <v>57</v>
      </c>
      <c r="P5" s="297" t="s">
        <v>58</v>
      </c>
      <c r="Q5" s="296"/>
      <c r="R5" s="297" t="s">
        <v>13</v>
      </c>
      <c r="S5" s="302" t="s">
        <v>59</v>
      </c>
      <c r="T5" s="303"/>
      <c r="U5" s="304" t="s">
        <v>22</v>
      </c>
      <c r="V5" s="305" t="s">
        <v>21</v>
      </c>
    </row>
    <row r="6" ht="27" customHeight="1" spans="1:22">
      <c r="A6" s="282"/>
      <c r="B6" s="282"/>
      <c r="C6" s="282"/>
      <c r="D6" s="278"/>
      <c r="E6" s="278"/>
      <c r="F6" s="279"/>
      <c r="G6" s="278"/>
      <c r="H6" s="280"/>
      <c r="I6" s="280"/>
      <c r="J6" s="295"/>
      <c r="K6" s="295"/>
      <c r="L6" s="295"/>
      <c r="M6" s="295"/>
      <c r="N6" s="296"/>
      <c r="O6" s="296"/>
      <c r="P6" s="298" t="s">
        <v>17</v>
      </c>
      <c r="Q6" s="298" t="s">
        <v>18</v>
      </c>
      <c r="R6" s="297"/>
      <c r="S6" s="306" t="s">
        <v>15</v>
      </c>
      <c r="T6" s="306" t="s">
        <v>16</v>
      </c>
      <c r="U6" s="307"/>
      <c r="V6" s="305"/>
    </row>
    <row r="7" ht="20.25" customHeight="1" spans="1:22">
      <c r="A7" s="283" t="s">
        <v>60</v>
      </c>
      <c r="B7" s="283" t="s">
        <v>60</v>
      </c>
      <c r="C7" s="283" t="s">
        <v>60</v>
      </c>
      <c r="D7" s="283" t="s">
        <v>60</v>
      </c>
      <c r="E7" s="283" t="s">
        <v>60</v>
      </c>
      <c r="F7" s="284" t="s">
        <v>60</v>
      </c>
      <c r="G7" s="285" t="s">
        <v>60</v>
      </c>
      <c r="H7" s="286">
        <v>1</v>
      </c>
      <c r="I7" s="286">
        <v>2</v>
      </c>
      <c r="J7" s="286">
        <v>3</v>
      </c>
      <c r="K7" s="286">
        <v>4</v>
      </c>
      <c r="L7" s="286">
        <v>5</v>
      </c>
      <c r="M7" s="286">
        <v>6</v>
      </c>
      <c r="N7" s="286">
        <v>7</v>
      </c>
      <c r="O7" s="286">
        <v>8</v>
      </c>
      <c r="P7" s="286">
        <v>9</v>
      </c>
      <c r="Q7" s="286">
        <v>10</v>
      </c>
      <c r="R7" s="286">
        <v>11</v>
      </c>
      <c r="S7" s="286">
        <v>12</v>
      </c>
      <c r="T7" s="286">
        <v>13</v>
      </c>
      <c r="U7" s="286">
        <v>14</v>
      </c>
      <c r="V7" s="286">
        <v>15</v>
      </c>
    </row>
    <row r="8" s="265" customFormat="1" ht="20.25" customHeight="1" spans="1:22">
      <c r="A8" s="287"/>
      <c r="B8" s="287"/>
      <c r="C8" s="287"/>
      <c r="D8" s="288"/>
      <c r="E8" s="289" t="s">
        <v>9</v>
      </c>
      <c r="F8" s="290"/>
      <c r="G8" s="288"/>
      <c r="H8" s="291">
        <f t="shared" ref="H8:V8" si="0">SUM(H9:H27)</f>
        <v>514.57</v>
      </c>
      <c r="I8" s="291">
        <f t="shared" si="0"/>
        <v>514.57</v>
      </c>
      <c r="J8" s="291">
        <f t="shared" si="0"/>
        <v>0</v>
      </c>
      <c r="K8" s="291">
        <f t="shared" si="0"/>
        <v>0</v>
      </c>
      <c r="L8" s="291">
        <f t="shared" si="0"/>
        <v>0</v>
      </c>
      <c r="M8" s="291">
        <f t="shared" si="0"/>
        <v>0</v>
      </c>
      <c r="N8" s="291">
        <f t="shared" si="0"/>
        <v>0</v>
      </c>
      <c r="O8" s="291">
        <f t="shared" si="0"/>
        <v>0</v>
      </c>
      <c r="P8" s="291">
        <f t="shared" si="0"/>
        <v>0</v>
      </c>
      <c r="Q8" s="291">
        <f t="shared" si="0"/>
        <v>0</v>
      </c>
      <c r="R8" s="291">
        <f t="shared" si="0"/>
        <v>0</v>
      </c>
      <c r="S8" s="291">
        <f t="shared" si="0"/>
        <v>0</v>
      </c>
      <c r="T8" s="291">
        <f t="shared" si="0"/>
        <v>0</v>
      </c>
      <c r="U8" s="291">
        <f t="shared" si="0"/>
        <v>0</v>
      </c>
      <c r="V8" s="291">
        <f t="shared" si="0"/>
        <v>0</v>
      </c>
    </row>
    <row r="9" ht="20.25" customHeight="1" spans="1:22">
      <c r="A9" s="287" t="s">
        <v>61</v>
      </c>
      <c r="B9" s="287" t="s">
        <v>62</v>
      </c>
      <c r="C9" s="287" t="s">
        <v>63</v>
      </c>
      <c r="D9" s="288" t="s">
        <v>64</v>
      </c>
      <c r="E9" s="288" t="s">
        <v>65</v>
      </c>
      <c r="H9" s="291">
        <v>0.8</v>
      </c>
      <c r="I9" s="291">
        <v>0.8</v>
      </c>
      <c r="J9" s="291">
        <v>0</v>
      </c>
      <c r="K9" s="291">
        <v>0</v>
      </c>
      <c r="L9" s="291">
        <v>0</v>
      </c>
      <c r="M9" s="291">
        <v>0</v>
      </c>
      <c r="N9" s="291">
        <v>0</v>
      </c>
      <c r="O9" s="291">
        <v>0</v>
      </c>
      <c r="P9" s="291">
        <v>0</v>
      </c>
      <c r="Q9" s="291">
        <v>0</v>
      </c>
      <c r="R9" s="291">
        <v>0</v>
      </c>
      <c r="S9" s="291">
        <v>0</v>
      </c>
      <c r="T9" s="291">
        <v>0</v>
      </c>
      <c r="U9" s="291">
        <v>0</v>
      </c>
      <c r="V9" s="291">
        <v>0</v>
      </c>
    </row>
    <row r="10" ht="20.25" customHeight="1" spans="1:22">
      <c r="A10" s="287" t="s">
        <v>66</v>
      </c>
      <c r="B10" s="287" t="s">
        <v>67</v>
      </c>
      <c r="C10" s="287" t="s">
        <v>68</v>
      </c>
      <c r="D10" s="288" t="s">
        <v>64</v>
      </c>
      <c r="E10" s="288" t="s">
        <v>65</v>
      </c>
      <c r="H10" s="291">
        <v>0.3</v>
      </c>
      <c r="I10" s="291">
        <v>0.3</v>
      </c>
      <c r="J10" s="291">
        <v>0</v>
      </c>
      <c r="K10" s="291">
        <v>0</v>
      </c>
      <c r="L10" s="291">
        <v>0</v>
      </c>
      <c r="M10" s="291">
        <v>0</v>
      </c>
      <c r="N10" s="291">
        <v>0</v>
      </c>
      <c r="O10" s="291">
        <v>0</v>
      </c>
      <c r="P10" s="291">
        <v>0</v>
      </c>
      <c r="Q10" s="291">
        <v>0</v>
      </c>
      <c r="R10" s="291">
        <v>0</v>
      </c>
      <c r="S10" s="291">
        <v>0</v>
      </c>
      <c r="T10" s="291">
        <v>0</v>
      </c>
      <c r="U10" s="291">
        <v>0</v>
      </c>
      <c r="V10" s="291">
        <v>0</v>
      </c>
    </row>
    <row r="11" ht="20.25" customHeight="1" spans="1:22">
      <c r="A11" s="287" t="s">
        <v>69</v>
      </c>
      <c r="B11" s="287" t="s">
        <v>70</v>
      </c>
      <c r="C11" s="287" t="s">
        <v>70</v>
      </c>
      <c r="D11" s="288" t="s">
        <v>64</v>
      </c>
      <c r="E11" s="288" t="s">
        <v>65</v>
      </c>
      <c r="H11" s="291">
        <v>24.99</v>
      </c>
      <c r="I11" s="291">
        <v>24.99</v>
      </c>
      <c r="J11" s="291">
        <v>0</v>
      </c>
      <c r="K11" s="291">
        <v>0</v>
      </c>
      <c r="L11" s="291">
        <v>0</v>
      </c>
      <c r="M11" s="291">
        <v>0</v>
      </c>
      <c r="N11" s="291">
        <v>0</v>
      </c>
      <c r="O11" s="291">
        <v>0</v>
      </c>
      <c r="P11" s="291">
        <v>0</v>
      </c>
      <c r="Q11" s="291">
        <v>0</v>
      </c>
      <c r="R11" s="291">
        <v>0</v>
      </c>
      <c r="S11" s="291">
        <v>0</v>
      </c>
      <c r="T11" s="291">
        <v>0</v>
      </c>
      <c r="U11" s="291">
        <v>0</v>
      </c>
      <c r="V11" s="291">
        <v>0</v>
      </c>
    </row>
    <row r="12" ht="20.25" customHeight="1" spans="1:22">
      <c r="A12" s="287" t="s">
        <v>71</v>
      </c>
      <c r="B12" s="287" t="s">
        <v>72</v>
      </c>
      <c r="C12" s="287" t="s">
        <v>63</v>
      </c>
      <c r="D12" s="288" t="s">
        <v>64</v>
      </c>
      <c r="E12" s="288" t="s">
        <v>65</v>
      </c>
      <c r="H12" s="291">
        <v>346.43</v>
      </c>
      <c r="I12" s="291">
        <v>346.43</v>
      </c>
      <c r="J12" s="291">
        <v>0</v>
      </c>
      <c r="K12" s="291">
        <v>0</v>
      </c>
      <c r="L12" s="291">
        <v>0</v>
      </c>
      <c r="M12" s="291">
        <v>0</v>
      </c>
      <c r="N12" s="291">
        <v>0</v>
      </c>
      <c r="O12" s="291">
        <v>0</v>
      </c>
      <c r="P12" s="291">
        <v>0</v>
      </c>
      <c r="Q12" s="291">
        <v>0</v>
      </c>
      <c r="R12" s="291">
        <v>0</v>
      </c>
      <c r="S12" s="291">
        <v>0</v>
      </c>
      <c r="T12" s="291">
        <v>0</v>
      </c>
      <c r="U12" s="291">
        <v>0</v>
      </c>
      <c r="V12" s="291">
        <v>0</v>
      </c>
    </row>
    <row r="13" ht="20.25" customHeight="1" spans="1:22">
      <c r="A13" s="287" t="s">
        <v>71</v>
      </c>
      <c r="B13" s="287" t="s">
        <v>72</v>
      </c>
      <c r="C13" s="287" t="s">
        <v>62</v>
      </c>
      <c r="D13" s="288" t="s">
        <v>64</v>
      </c>
      <c r="E13" s="288" t="s">
        <v>65</v>
      </c>
      <c r="H13" s="291">
        <v>40.76</v>
      </c>
      <c r="I13" s="291">
        <v>40.76</v>
      </c>
      <c r="J13" s="291">
        <v>0</v>
      </c>
      <c r="K13" s="291">
        <v>0</v>
      </c>
      <c r="L13" s="291">
        <v>0</v>
      </c>
      <c r="M13" s="291">
        <v>0</v>
      </c>
      <c r="N13" s="291">
        <v>0</v>
      </c>
      <c r="O13" s="291">
        <v>0</v>
      </c>
      <c r="P13" s="291">
        <v>0</v>
      </c>
      <c r="Q13" s="291">
        <v>0</v>
      </c>
      <c r="R13" s="291">
        <v>0</v>
      </c>
      <c r="S13" s="291">
        <v>0</v>
      </c>
      <c r="T13" s="291">
        <v>0</v>
      </c>
      <c r="U13" s="291">
        <v>0</v>
      </c>
      <c r="V13" s="291">
        <v>0</v>
      </c>
    </row>
    <row r="14" ht="20.25" customHeight="1" spans="1:22">
      <c r="A14" s="287" t="s">
        <v>73</v>
      </c>
      <c r="B14" s="287" t="s">
        <v>68</v>
      </c>
      <c r="C14" s="287" t="s">
        <v>74</v>
      </c>
      <c r="D14" s="288" t="s">
        <v>64</v>
      </c>
      <c r="E14" s="288" t="s">
        <v>65</v>
      </c>
      <c r="H14" s="291">
        <v>10</v>
      </c>
      <c r="I14" s="291">
        <v>10</v>
      </c>
      <c r="J14" s="291">
        <v>0</v>
      </c>
      <c r="K14" s="291">
        <v>0</v>
      </c>
      <c r="L14" s="291">
        <v>0</v>
      </c>
      <c r="M14" s="291">
        <v>0</v>
      </c>
      <c r="N14" s="291">
        <v>0</v>
      </c>
      <c r="O14" s="291">
        <v>0</v>
      </c>
      <c r="P14" s="291">
        <v>0</v>
      </c>
      <c r="Q14" s="291">
        <v>0</v>
      </c>
      <c r="R14" s="291">
        <v>0</v>
      </c>
      <c r="S14" s="291">
        <v>0</v>
      </c>
      <c r="T14" s="291">
        <v>0</v>
      </c>
      <c r="U14" s="291">
        <v>0</v>
      </c>
      <c r="V14" s="291">
        <v>0</v>
      </c>
    </row>
    <row r="15" ht="20.25" customHeight="1" spans="1:22">
      <c r="A15" s="287" t="s">
        <v>75</v>
      </c>
      <c r="B15" s="287" t="s">
        <v>76</v>
      </c>
      <c r="C15" s="287" t="s">
        <v>63</v>
      </c>
      <c r="D15" s="288" t="s">
        <v>64</v>
      </c>
      <c r="E15" s="288" t="s">
        <v>65</v>
      </c>
      <c r="H15" s="291">
        <v>19.78</v>
      </c>
      <c r="I15" s="291">
        <v>19.78</v>
      </c>
      <c r="J15" s="291">
        <v>0</v>
      </c>
      <c r="K15" s="291">
        <v>0</v>
      </c>
      <c r="L15" s="291">
        <v>0</v>
      </c>
      <c r="M15" s="291">
        <v>0</v>
      </c>
      <c r="N15" s="291">
        <v>0</v>
      </c>
      <c r="O15" s="291">
        <v>0</v>
      </c>
      <c r="P15" s="291">
        <v>0</v>
      </c>
      <c r="Q15" s="291">
        <v>0</v>
      </c>
      <c r="R15" s="291">
        <v>0</v>
      </c>
      <c r="S15" s="291">
        <v>0</v>
      </c>
      <c r="T15" s="291">
        <v>0</v>
      </c>
      <c r="U15" s="291">
        <v>0</v>
      </c>
      <c r="V15" s="291">
        <v>0</v>
      </c>
    </row>
    <row r="16" ht="20.25" customHeight="1" spans="1:22">
      <c r="A16" s="287" t="s">
        <v>77</v>
      </c>
      <c r="B16" s="287" t="s">
        <v>63</v>
      </c>
      <c r="C16" s="287" t="s">
        <v>62</v>
      </c>
      <c r="D16" s="288" t="s">
        <v>64</v>
      </c>
      <c r="E16" s="288" t="s">
        <v>65</v>
      </c>
      <c r="H16" s="291">
        <v>1.5</v>
      </c>
      <c r="I16" s="291">
        <v>1.5</v>
      </c>
      <c r="J16" s="291">
        <v>0</v>
      </c>
      <c r="K16" s="291">
        <v>0</v>
      </c>
      <c r="L16" s="291">
        <v>0</v>
      </c>
      <c r="M16" s="291">
        <v>0</v>
      </c>
      <c r="N16" s="291">
        <v>0</v>
      </c>
      <c r="O16" s="291">
        <v>0</v>
      </c>
      <c r="P16" s="291">
        <v>0</v>
      </c>
      <c r="Q16" s="291">
        <v>0</v>
      </c>
      <c r="R16" s="291">
        <v>0</v>
      </c>
      <c r="S16" s="291">
        <v>0</v>
      </c>
      <c r="T16" s="291">
        <v>0</v>
      </c>
      <c r="U16" s="291">
        <v>0</v>
      </c>
      <c r="V16" s="291">
        <v>0</v>
      </c>
    </row>
    <row r="17" ht="20.25" customHeight="1" spans="1:22">
      <c r="A17" s="287" t="s">
        <v>78</v>
      </c>
      <c r="B17" s="287" t="s">
        <v>63</v>
      </c>
      <c r="C17" s="287" t="s">
        <v>68</v>
      </c>
      <c r="D17" s="288" t="s">
        <v>64</v>
      </c>
      <c r="E17" s="288" t="s">
        <v>65</v>
      </c>
      <c r="H17" s="291">
        <v>2</v>
      </c>
      <c r="I17" s="291">
        <v>2</v>
      </c>
      <c r="J17" s="291">
        <v>0</v>
      </c>
      <c r="K17" s="291">
        <v>0</v>
      </c>
      <c r="L17" s="291">
        <v>0</v>
      </c>
      <c r="M17" s="291">
        <v>0</v>
      </c>
      <c r="N17" s="291">
        <v>0</v>
      </c>
      <c r="O17" s="291">
        <v>0</v>
      </c>
      <c r="P17" s="291">
        <v>0</v>
      </c>
      <c r="Q17" s="291">
        <v>0</v>
      </c>
      <c r="R17" s="291">
        <v>0</v>
      </c>
      <c r="S17" s="291">
        <v>0</v>
      </c>
      <c r="T17" s="291">
        <v>0</v>
      </c>
      <c r="U17" s="291">
        <v>0</v>
      </c>
      <c r="V17" s="291">
        <v>0</v>
      </c>
    </row>
    <row r="18" ht="20.25" customHeight="1" spans="1:22">
      <c r="A18" s="287" t="s">
        <v>71</v>
      </c>
      <c r="B18" s="287" t="s">
        <v>63</v>
      </c>
      <c r="C18" s="287" t="s">
        <v>79</v>
      </c>
      <c r="D18" s="288" t="s">
        <v>64</v>
      </c>
      <c r="E18" s="288" t="s">
        <v>65</v>
      </c>
      <c r="H18" s="291">
        <v>1.3</v>
      </c>
      <c r="I18" s="291">
        <v>1.3</v>
      </c>
      <c r="J18" s="291">
        <v>0</v>
      </c>
      <c r="K18" s="291">
        <v>0</v>
      </c>
      <c r="L18" s="291">
        <v>0</v>
      </c>
      <c r="M18" s="291">
        <v>0</v>
      </c>
      <c r="N18" s="291">
        <v>0</v>
      </c>
      <c r="O18" s="291">
        <v>0</v>
      </c>
      <c r="P18" s="291">
        <v>0</v>
      </c>
      <c r="Q18" s="291">
        <v>0</v>
      </c>
      <c r="R18" s="291">
        <v>0</v>
      </c>
      <c r="S18" s="291">
        <v>0</v>
      </c>
      <c r="T18" s="291">
        <v>0</v>
      </c>
      <c r="U18" s="291">
        <v>0</v>
      </c>
      <c r="V18" s="291">
        <v>0</v>
      </c>
    </row>
    <row r="19" ht="20.25" customHeight="1" spans="1:22">
      <c r="A19" s="287" t="s">
        <v>80</v>
      </c>
      <c r="B19" s="287" t="s">
        <v>81</v>
      </c>
      <c r="C19" s="287" t="s">
        <v>70</v>
      </c>
      <c r="D19" s="288" t="s">
        <v>64</v>
      </c>
      <c r="E19" s="288" t="s">
        <v>65</v>
      </c>
      <c r="H19" s="291">
        <v>0.36</v>
      </c>
      <c r="I19" s="291">
        <v>0.36</v>
      </c>
      <c r="J19" s="291">
        <v>0</v>
      </c>
      <c r="K19" s="291">
        <v>0</v>
      </c>
      <c r="L19" s="291">
        <v>0</v>
      </c>
      <c r="M19" s="291">
        <v>0</v>
      </c>
      <c r="N19" s="291">
        <v>0</v>
      </c>
      <c r="O19" s="291">
        <v>0</v>
      </c>
      <c r="P19" s="291">
        <v>0</v>
      </c>
      <c r="Q19" s="291">
        <v>0</v>
      </c>
      <c r="R19" s="291">
        <v>0</v>
      </c>
      <c r="S19" s="291">
        <v>0</v>
      </c>
      <c r="T19" s="291">
        <v>0</v>
      </c>
      <c r="U19" s="291">
        <v>0</v>
      </c>
      <c r="V19" s="291">
        <v>0</v>
      </c>
    </row>
    <row r="20" ht="20.25" customHeight="1" spans="1:22">
      <c r="A20" s="287" t="s">
        <v>73</v>
      </c>
      <c r="B20" s="287" t="s">
        <v>82</v>
      </c>
      <c r="C20" s="287" t="s">
        <v>63</v>
      </c>
      <c r="D20" s="288" t="s">
        <v>64</v>
      </c>
      <c r="E20" s="288" t="s">
        <v>65</v>
      </c>
      <c r="H20" s="291">
        <v>12.36</v>
      </c>
      <c r="I20" s="291">
        <v>12.36</v>
      </c>
      <c r="J20" s="291">
        <v>0</v>
      </c>
      <c r="K20" s="291">
        <v>0</v>
      </c>
      <c r="L20" s="291">
        <v>0</v>
      </c>
      <c r="M20" s="291">
        <v>0</v>
      </c>
      <c r="N20" s="291">
        <v>0</v>
      </c>
      <c r="O20" s="291">
        <v>0</v>
      </c>
      <c r="P20" s="291">
        <v>0</v>
      </c>
      <c r="Q20" s="291">
        <v>0</v>
      </c>
      <c r="R20" s="291">
        <v>0</v>
      </c>
      <c r="S20" s="291">
        <v>0</v>
      </c>
      <c r="T20" s="291">
        <v>0</v>
      </c>
      <c r="U20" s="291">
        <v>0</v>
      </c>
      <c r="V20" s="291">
        <v>0</v>
      </c>
    </row>
    <row r="21" ht="20.25" customHeight="1" spans="1:22">
      <c r="A21" s="287" t="s">
        <v>73</v>
      </c>
      <c r="B21" s="287" t="s">
        <v>82</v>
      </c>
      <c r="C21" s="287" t="s">
        <v>72</v>
      </c>
      <c r="D21" s="288" t="s">
        <v>64</v>
      </c>
      <c r="E21" s="288" t="s">
        <v>65</v>
      </c>
      <c r="H21" s="291">
        <v>9.89</v>
      </c>
      <c r="I21" s="291">
        <v>9.89</v>
      </c>
      <c r="J21" s="291">
        <v>0</v>
      </c>
      <c r="K21" s="291">
        <v>0</v>
      </c>
      <c r="L21" s="291">
        <v>0</v>
      </c>
      <c r="M21" s="291">
        <v>0</v>
      </c>
      <c r="N21" s="291">
        <v>0</v>
      </c>
      <c r="O21" s="291">
        <v>0</v>
      </c>
      <c r="P21" s="291">
        <v>0</v>
      </c>
      <c r="Q21" s="291">
        <v>0</v>
      </c>
      <c r="R21" s="291">
        <v>0</v>
      </c>
      <c r="S21" s="291">
        <v>0</v>
      </c>
      <c r="T21" s="291">
        <v>0</v>
      </c>
      <c r="U21" s="291">
        <v>0</v>
      </c>
      <c r="V21" s="291">
        <v>0</v>
      </c>
    </row>
    <row r="22" ht="20.25" customHeight="1" spans="1:22">
      <c r="A22" s="287" t="s">
        <v>69</v>
      </c>
      <c r="B22" s="287" t="s">
        <v>70</v>
      </c>
      <c r="C22" s="287" t="s">
        <v>70</v>
      </c>
      <c r="D22" s="288" t="s">
        <v>83</v>
      </c>
      <c r="E22" s="288" t="s">
        <v>84</v>
      </c>
      <c r="H22" s="291">
        <v>2.41</v>
      </c>
      <c r="I22" s="291">
        <v>2.41</v>
      </c>
      <c r="J22" s="291">
        <v>0</v>
      </c>
      <c r="K22" s="291">
        <v>0</v>
      </c>
      <c r="L22" s="291">
        <v>0</v>
      </c>
      <c r="M22" s="291">
        <v>0</v>
      </c>
      <c r="N22" s="291">
        <v>0</v>
      </c>
      <c r="O22" s="291">
        <v>0</v>
      </c>
      <c r="P22" s="291">
        <v>0</v>
      </c>
      <c r="Q22" s="291">
        <v>0</v>
      </c>
      <c r="R22" s="291">
        <v>0</v>
      </c>
      <c r="S22" s="291">
        <v>0</v>
      </c>
      <c r="T22" s="291">
        <v>0</v>
      </c>
      <c r="U22" s="291">
        <v>0</v>
      </c>
      <c r="V22" s="291">
        <v>0</v>
      </c>
    </row>
    <row r="23" ht="20.25" customHeight="1" spans="1:22">
      <c r="A23" s="287" t="s">
        <v>69</v>
      </c>
      <c r="B23" s="287" t="s">
        <v>70</v>
      </c>
      <c r="C23" s="287" t="s">
        <v>67</v>
      </c>
      <c r="D23" s="288" t="s">
        <v>83</v>
      </c>
      <c r="E23" s="288" t="s">
        <v>84</v>
      </c>
      <c r="H23" s="291">
        <v>1.21</v>
      </c>
      <c r="I23" s="291">
        <v>1.21</v>
      </c>
      <c r="J23" s="291">
        <v>0</v>
      </c>
      <c r="K23" s="291">
        <v>0</v>
      </c>
      <c r="L23" s="291">
        <v>0</v>
      </c>
      <c r="M23" s="291">
        <v>0</v>
      </c>
      <c r="N23" s="291">
        <v>0</v>
      </c>
      <c r="O23" s="291">
        <v>0</v>
      </c>
      <c r="P23" s="291">
        <v>0</v>
      </c>
      <c r="Q23" s="291">
        <v>0</v>
      </c>
      <c r="R23" s="291">
        <v>0</v>
      </c>
      <c r="S23" s="291">
        <v>0</v>
      </c>
      <c r="T23" s="291">
        <v>0</v>
      </c>
      <c r="U23" s="291">
        <v>0</v>
      </c>
      <c r="V23" s="291">
        <v>0</v>
      </c>
    </row>
    <row r="24" ht="20.25" customHeight="1" spans="1:22">
      <c r="A24" s="287" t="s">
        <v>75</v>
      </c>
      <c r="B24" s="287" t="s">
        <v>76</v>
      </c>
      <c r="C24" s="287" t="s">
        <v>63</v>
      </c>
      <c r="D24" s="288" t="s">
        <v>83</v>
      </c>
      <c r="E24" s="288" t="s">
        <v>84</v>
      </c>
      <c r="H24" s="291">
        <v>1.81</v>
      </c>
      <c r="I24" s="291">
        <v>1.81</v>
      </c>
      <c r="J24" s="291">
        <v>0</v>
      </c>
      <c r="K24" s="291">
        <v>0</v>
      </c>
      <c r="L24" s="291">
        <v>0</v>
      </c>
      <c r="M24" s="291">
        <v>0</v>
      </c>
      <c r="N24" s="291">
        <v>0</v>
      </c>
      <c r="O24" s="291">
        <v>0</v>
      </c>
      <c r="P24" s="291">
        <v>0</v>
      </c>
      <c r="Q24" s="291">
        <v>0</v>
      </c>
      <c r="R24" s="291">
        <v>0</v>
      </c>
      <c r="S24" s="291">
        <v>0</v>
      </c>
      <c r="T24" s="291">
        <v>0</v>
      </c>
      <c r="U24" s="291">
        <v>0</v>
      </c>
      <c r="V24" s="291">
        <v>0</v>
      </c>
    </row>
    <row r="25" ht="20.25" customHeight="1" spans="1:22">
      <c r="A25" s="287" t="s">
        <v>73</v>
      </c>
      <c r="B25" s="287" t="s">
        <v>82</v>
      </c>
      <c r="C25" s="287" t="s">
        <v>72</v>
      </c>
      <c r="D25" s="288" t="s">
        <v>83</v>
      </c>
      <c r="E25" s="288" t="s">
        <v>84</v>
      </c>
      <c r="H25" s="291">
        <v>0.91</v>
      </c>
      <c r="I25" s="291">
        <v>0.91</v>
      </c>
      <c r="J25" s="291">
        <v>0</v>
      </c>
      <c r="K25" s="291">
        <v>0</v>
      </c>
      <c r="L25" s="291">
        <v>0</v>
      </c>
      <c r="M25" s="291">
        <v>0</v>
      </c>
      <c r="N25" s="291">
        <v>0</v>
      </c>
      <c r="O25" s="291">
        <v>0</v>
      </c>
      <c r="P25" s="291">
        <v>0</v>
      </c>
      <c r="Q25" s="291">
        <v>0</v>
      </c>
      <c r="R25" s="291">
        <v>0</v>
      </c>
      <c r="S25" s="291">
        <v>0</v>
      </c>
      <c r="T25" s="291">
        <v>0</v>
      </c>
      <c r="U25" s="291">
        <v>0</v>
      </c>
      <c r="V25" s="291">
        <v>0</v>
      </c>
    </row>
    <row r="26" ht="20.25" customHeight="1" spans="1:22">
      <c r="A26" s="287" t="s">
        <v>73</v>
      </c>
      <c r="B26" s="287" t="s">
        <v>82</v>
      </c>
      <c r="C26" s="287" t="s">
        <v>63</v>
      </c>
      <c r="D26" s="288" t="s">
        <v>83</v>
      </c>
      <c r="E26" s="288" t="s">
        <v>84</v>
      </c>
      <c r="H26" s="291">
        <v>1.13</v>
      </c>
      <c r="I26" s="291">
        <v>1.13</v>
      </c>
      <c r="J26" s="291">
        <v>0</v>
      </c>
      <c r="K26" s="291">
        <v>0</v>
      </c>
      <c r="L26" s="291">
        <v>0</v>
      </c>
      <c r="M26" s="291">
        <v>0</v>
      </c>
      <c r="N26" s="291">
        <v>0</v>
      </c>
      <c r="O26" s="291">
        <v>0</v>
      </c>
      <c r="P26" s="291">
        <v>0</v>
      </c>
      <c r="Q26" s="291">
        <v>0</v>
      </c>
      <c r="R26" s="291">
        <v>0</v>
      </c>
      <c r="S26" s="291">
        <v>0</v>
      </c>
      <c r="T26" s="291">
        <v>0</v>
      </c>
      <c r="U26" s="291">
        <v>0</v>
      </c>
      <c r="V26" s="291">
        <v>0</v>
      </c>
    </row>
    <row r="27" ht="20.25" customHeight="1" spans="1:22">
      <c r="A27" s="287" t="s">
        <v>71</v>
      </c>
      <c r="B27" s="287" t="s">
        <v>72</v>
      </c>
      <c r="C27" s="287" t="s">
        <v>63</v>
      </c>
      <c r="D27" s="288" t="s">
        <v>83</v>
      </c>
      <c r="E27" s="288" t="s">
        <v>84</v>
      </c>
      <c r="H27" s="291">
        <v>36.63</v>
      </c>
      <c r="I27" s="291">
        <v>36.63</v>
      </c>
      <c r="J27" s="291">
        <v>0</v>
      </c>
      <c r="K27" s="291">
        <v>0</v>
      </c>
      <c r="L27" s="291">
        <v>0</v>
      </c>
      <c r="M27" s="291">
        <v>0</v>
      </c>
      <c r="N27" s="291">
        <v>0</v>
      </c>
      <c r="O27" s="291">
        <v>0</v>
      </c>
      <c r="P27" s="291">
        <v>0</v>
      </c>
      <c r="Q27" s="291">
        <v>0</v>
      </c>
      <c r="R27" s="291">
        <v>0</v>
      </c>
      <c r="S27" s="291">
        <v>0</v>
      </c>
      <c r="T27" s="291">
        <v>0</v>
      </c>
      <c r="U27" s="291">
        <v>0</v>
      </c>
      <c r="V27" s="291">
        <v>0</v>
      </c>
    </row>
  </sheetData>
  <sheetProtection formatCells="0" formatColumns="0" formatRows="0"/>
  <mergeCells count="22">
    <mergeCell ref="A4:C4"/>
    <mergeCell ref="I4:V4"/>
    <mergeCell ref="P5:Q5"/>
    <mergeCell ref="S5:T5"/>
    <mergeCell ref="A5:A6"/>
    <mergeCell ref="B5:B6"/>
    <mergeCell ref="C5:C6"/>
    <mergeCell ref="D4:D6"/>
    <mergeCell ref="E4:E6"/>
    <mergeCell ref="F4:F6"/>
    <mergeCell ref="G4:G6"/>
    <mergeCell ref="H4:H6"/>
    <mergeCell ref="I5:I6"/>
    <mergeCell ref="J5:J6"/>
    <mergeCell ref="K5:K6"/>
    <mergeCell ref="L5:L6"/>
    <mergeCell ref="M5:M6"/>
    <mergeCell ref="N5:N6"/>
    <mergeCell ref="O5:O6"/>
    <mergeCell ref="R5:R6"/>
    <mergeCell ref="U5:U6"/>
    <mergeCell ref="V5:V6"/>
  </mergeCells>
  <printOptions horizontalCentered="1"/>
  <pageMargins left="0.39" right="0.39" top="0.39" bottom="0.39" header="0" footer="0"/>
  <pageSetup paperSize="9" scale="45" fitToHeight="99" orientation="landscape" horizontalDpi="200" verticalDpi="300"/>
  <headerFooter alignWithMargins="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59"/>
  <sheetViews>
    <sheetView showGridLines="0" showZeros="0" workbookViewId="0">
      <selection activeCell="A2" sqref="A2:J2"/>
    </sheetView>
  </sheetViews>
  <sheetFormatPr defaultColWidth="6.875" defaultRowHeight="12.75" customHeight="1"/>
  <cols>
    <col min="1" max="1" width="6" style="234" customWidth="1"/>
    <col min="2" max="3" width="5.875" style="234" customWidth="1"/>
    <col min="4" max="4" width="13.75" style="234" customWidth="1"/>
    <col min="5" max="5" width="14.5" style="234" customWidth="1"/>
    <col min="6" max="6" width="18.125" style="235" customWidth="1"/>
    <col min="7" max="7" width="12.5" style="236" customWidth="1"/>
    <col min="8" max="8" width="9.5" style="236" customWidth="1"/>
    <col min="9" max="9" width="10.75" style="237" customWidth="1"/>
    <col min="10" max="10" width="10.625" style="237" customWidth="1"/>
    <col min="11" max="11" width="11.625" style="237" customWidth="1"/>
    <col min="12" max="12" width="20.125" style="237" customWidth="1"/>
    <col min="13" max="13" width="6.875" style="238" customWidth="1"/>
    <col min="14" max="14" width="45.375" style="238" customWidth="1"/>
    <col min="15" max="225" width="6.875" style="238" customWidth="1"/>
    <col min="226" max="16384" width="6.875" style="234"/>
  </cols>
  <sheetData>
    <row r="1" s="233" customFormat="1" ht="25.5" customHeight="1" spans="6:251">
      <c r="F1" s="239" t="s">
        <v>85</v>
      </c>
      <c r="G1" s="240"/>
      <c r="H1" s="240"/>
      <c r="I1" s="257"/>
      <c r="J1" s="257"/>
      <c r="K1" s="257"/>
      <c r="L1" s="258" t="s">
        <v>86</v>
      </c>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c r="DV1" s="238"/>
      <c r="DW1" s="238"/>
      <c r="DX1" s="238"/>
      <c r="DY1" s="238"/>
      <c r="DZ1" s="238"/>
      <c r="EA1" s="238"/>
      <c r="EB1" s="238"/>
      <c r="EC1" s="238"/>
      <c r="ED1" s="238"/>
      <c r="EE1" s="238"/>
      <c r="EF1" s="238"/>
      <c r="EG1" s="238"/>
      <c r="EH1" s="238"/>
      <c r="EI1" s="238"/>
      <c r="EJ1" s="238"/>
      <c r="EK1" s="238"/>
      <c r="EL1" s="238"/>
      <c r="EM1" s="238"/>
      <c r="EN1" s="238"/>
      <c r="EO1" s="238"/>
      <c r="EP1" s="238"/>
      <c r="EQ1" s="238"/>
      <c r="ER1" s="238"/>
      <c r="ES1" s="238"/>
      <c r="ET1" s="238"/>
      <c r="EU1" s="238"/>
      <c r="EV1" s="238"/>
      <c r="EW1" s="238"/>
      <c r="EX1" s="238"/>
      <c r="EY1" s="238"/>
      <c r="EZ1" s="238"/>
      <c r="FA1" s="238"/>
      <c r="FB1" s="238"/>
      <c r="FC1" s="238"/>
      <c r="FD1" s="238"/>
      <c r="FE1" s="238"/>
      <c r="FF1" s="238"/>
      <c r="FG1" s="238"/>
      <c r="FH1" s="238"/>
      <c r="FI1" s="238"/>
      <c r="FJ1" s="238"/>
      <c r="FK1" s="238"/>
      <c r="FL1" s="238"/>
      <c r="FM1" s="238"/>
      <c r="FN1" s="238"/>
      <c r="FO1" s="238"/>
      <c r="FP1" s="238"/>
      <c r="FQ1" s="238"/>
      <c r="FR1" s="238"/>
      <c r="FS1" s="238"/>
      <c r="FT1" s="238"/>
      <c r="FU1" s="238"/>
      <c r="FV1" s="238"/>
      <c r="FW1" s="238"/>
      <c r="FX1" s="238"/>
      <c r="FY1" s="238"/>
      <c r="FZ1" s="238"/>
      <c r="GA1" s="238"/>
      <c r="GB1" s="238"/>
      <c r="GC1" s="238"/>
      <c r="GD1" s="238"/>
      <c r="GE1" s="238"/>
      <c r="GF1" s="238"/>
      <c r="GG1" s="238"/>
      <c r="GH1" s="238"/>
      <c r="GI1" s="238"/>
      <c r="GJ1" s="238"/>
      <c r="GK1" s="238"/>
      <c r="GL1" s="238"/>
      <c r="GM1" s="238"/>
      <c r="GN1" s="238"/>
      <c r="GO1" s="238"/>
      <c r="GP1" s="238"/>
      <c r="GQ1" s="238"/>
      <c r="GR1" s="238"/>
      <c r="GS1" s="238"/>
      <c r="GT1" s="238"/>
      <c r="GU1" s="238"/>
      <c r="GV1" s="238"/>
      <c r="GW1" s="238"/>
      <c r="GX1" s="238"/>
      <c r="GY1" s="238"/>
      <c r="GZ1" s="238"/>
      <c r="HA1" s="238"/>
      <c r="HB1" s="238"/>
      <c r="HC1" s="238"/>
      <c r="HD1" s="238"/>
      <c r="HE1" s="238"/>
      <c r="HF1" s="238"/>
      <c r="HG1" s="238"/>
      <c r="HH1" s="238"/>
      <c r="HI1" s="238"/>
      <c r="HJ1" s="238"/>
      <c r="HK1" s="238"/>
      <c r="HL1" s="238"/>
      <c r="HM1" s="238"/>
      <c r="HN1" s="238"/>
      <c r="HO1" s="238"/>
      <c r="HP1" s="238"/>
      <c r="HQ1" s="238"/>
      <c r="HR1" s="238"/>
      <c r="HS1" s="238"/>
      <c r="HT1" s="238"/>
      <c r="HU1" s="238"/>
      <c r="HV1" s="238"/>
      <c r="HW1" s="238"/>
      <c r="HX1" s="238"/>
      <c r="HY1" s="238"/>
      <c r="HZ1" s="238"/>
      <c r="IA1" s="238"/>
      <c r="IB1" s="238"/>
      <c r="IC1" s="238"/>
      <c r="ID1" s="238"/>
      <c r="IE1" s="238"/>
      <c r="IF1" s="238"/>
      <c r="IG1" s="238"/>
      <c r="IH1" s="238"/>
      <c r="II1" s="238"/>
      <c r="IJ1" s="238"/>
      <c r="IK1" s="238"/>
      <c r="IL1" s="238"/>
      <c r="IM1" s="238"/>
      <c r="IN1" s="238"/>
      <c r="IO1" s="238"/>
      <c r="IP1" s="238"/>
      <c r="IQ1" s="238"/>
    </row>
    <row r="2" s="233" customFormat="1" ht="25.5" customHeight="1" spans="1:251">
      <c r="A2" s="241" t="s">
        <v>2</v>
      </c>
      <c r="B2" s="242"/>
      <c r="C2" s="242"/>
      <c r="D2" s="242"/>
      <c r="E2" s="242"/>
      <c r="F2" s="242"/>
      <c r="G2" s="242"/>
      <c r="H2" s="242"/>
      <c r="I2" s="242"/>
      <c r="J2" s="242"/>
      <c r="K2" s="237"/>
      <c r="L2" s="236" t="s">
        <v>3</v>
      </c>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8"/>
      <c r="EU2" s="238"/>
      <c r="EV2" s="238"/>
      <c r="EW2" s="238"/>
      <c r="EX2" s="238"/>
      <c r="EY2" s="238"/>
      <c r="EZ2" s="238"/>
      <c r="FA2" s="238"/>
      <c r="FB2" s="238"/>
      <c r="FC2" s="238"/>
      <c r="FD2" s="238"/>
      <c r="FE2" s="238"/>
      <c r="FF2" s="238"/>
      <c r="FG2" s="238"/>
      <c r="FH2" s="238"/>
      <c r="FI2" s="238"/>
      <c r="FJ2" s="238"/>
      <c r="FK2" s="238"/>
      <c r="FL2" s="238"/>
      <c r="FM2" s="238"/>
      <c r="FN2" s="238"/>
      <c r="FO2" s="238"/>
      <c r="FP2" s="238"/>
      <c r="FQ2" s="238"/>
      <c r="FR2" s="238"/>
      <c r="FS2" s="238"/>
      <c r="FT2" s="238"/>
      <c r="FU2" s="238"/>
      <c r="FV2" s="238"/>
      <c r="FW2" s="238"/>
      <c r="FX2" s="238"/>
      <c r="FY2" s="238"/>
      <c r="FZ2" s="238"/>
      <c r="GA2" s="238"/>
      <c r="GB2" s="238"/>
      <c r="GC2" s="238"/>
      <c r="GD2" s="238"/>
      <c r="GE2" s="238"/>
      <c r="GF2" s="238"/>
      <c r="GG2" s="238"/>
      <c r="GH2" s="238"/>
      <c r="GI2" s="238"/>
      <c r="GJ2" s="238"/>
      <c r="GK2" s="238"/>
      <c r="GL2" s="238"/>
      <c r="GM2" s="238"/>
      <c r="GN2" s="238"/>
      <c r="GO2" s="238"/>
      <c r="GP2" s="238"/>
      <c r="GQ2" s="238"/>
      <c r="GR2" s="238"/>
      <c r="GS2" s="238"/>
      <c r="GT2" s="238"/>
      <c r="GU2" s="238"/>
      <c r="GV2" s="238"/>
      <c r="GW2" s="238"/>
      <c r="GX2" s="238"/>
      <c r="GY2" s="238"/>
      <c r="GZ2" s="238"/>
      <c r="HA2" s="238"/>
      <c r="HB2" s="238"/>
      <c r="HC2" s="238"/>
      <c r="HD2" s="238"/>
      <c r="HE2" s="238"/>
      <c r="HF2" s="238"/>
      <c r="HG2" s="238"/>
      <c r="HH2" s="238"/>
      <c r="HI2" s="238"/>
      <c r="HJ2" s="238"/>
      <c r="HK2" s="238"/>
      <c r="HL2" s="238"/>
      <c r="HM2" s="238"/>
      <c r="HN2" s="238"/>
      <c r="HO2" s="238"/>
      <c r="HP2" s="238"/>
      <c r="HQ2" s="238"/>
      <c r="HR2" s="238"/>
      <c r="HS2" s="238"/>
      <c r="HT2" s="238"/>
      <c r="HU2" s="238"/>
      <c r="HV2" s="238"/>
      <c r="HW2" s="238"/>
      <c r="HX2" s="238"/>
      <c r="HY2" s="238"/>
      <c r="HZ2" s="238"/>
      <c r="IA2" s="238"/>
      <c r="IB2" s="238"/>
      <c r="IC2" s="238"/>
      <c r="ID2" s="238"/>
      <c r="IE2" s="238"/>
      <c r="IF2" s="238"/>
      <c r="IG2" s="238"/>
      <c r="IH2" s="238"/>
      <c r="II2" s="238"/>
      <c r="IJ2" s="238"/>
      <c r="IK2" s="238"/>
      <c r="IL2" s="238"/>
      <c r="IM2" s="238"/>
      <c r="IN2" s="238"/>
      <c r="IO2" s="238"/>
      <c r="IP2" s="238"/>
      <c r="IQ2" s="238"/>
    </row>
    <row r="3" s="233" customFormat="1" ht="25.5" customHeight="1" spans="1:251">
      <c r="A3" s="243" t="s">
        <v>87</v>
      </c>
      <c r="B3" s="244"/>
      <c r="C3" s="245"/>
      <c r="D3" s="246" t="s">
        <v>88</v>
      </c>
      <c r="E3" s="246" t="s">
        <v>48</v>
      </c>
      <c r="F3" s="246" t="s">
        <v>89</v>
      </c>
      <c r="G3" s="247" t="s">
        <v>90</v>
      </c>
      <c r="H3" s="248" t="s">
        <v>91</v>
      </c>
      <c r="I3" s="259"/>
      <c r="J3" s="259"/>
      <c r="K3" s="260"/>
      <c r="L3" s="261" t="s">
        <v>92</v>
      </c>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row>
    <row r="4" s="233" customFormat="1" ht="27.75" customHeight="1" spans="1:251">
      <c r="A4" s="249" t="s">
        <v>54</v>
      </c>
      <c r="B4" s="249" t="s">
        <v>55</v>
      </c>
      <c r="C4" s="249" t="s">
        <v>56</v>
      </c>
      <c r="D4" s="250"/>
      <c r="E4" s="250"/>
      <c r="F4" s="251"/>
      <c r="G4" s="247"/>
      <c r="H4" s="247" t="s">
        <v>9</v>
      </c>
      <c r="I4" s="262" t="s">
        <v>93</v>
      </c>
      <c r="J4" s="262" t="s">
        <v>94</v>
      </c>
      <c r="K4" s="262" t="s">
        <v>95</v>
      </c>
      <c r="L4" s="262" t="s">
        <v>9</v>
      </c>
      <c r="M4" s="238"/>
      <c r="N4" s="263"/>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c r="FX4" s="238"/>
      <c r="FY4" s="238"/>
      <c r="FZ4" s="238"/>
      <c r="GA4" s="238"/>
      <c r="GB4" s="238"/>
      <c r="GC4" s="238"/>
      <c r="GD4" s="238"/>
      <c r="GE4" s="238"/>
      <c r="GF4" s="238"/>
      <c r="GG4" s="238"/>
      <c r="GH4" s="238"/>
      <c r="GI4" s="238"/>
      <c r="GJ4" s="238"/>
      <c r="GK4" s="238"/>
      <c r="GL4" s="238"/>
      <c r="GM4" s="238"/>
      <c r="GN4" s="238"/>
      <c r="GO4" s="238"/>
      <c r="GP4" s="238"/>
      <c r="GQ4" s="238"/>
      <c r="GR4" s="238"/>
      <c r="GS4" s="238"/>
      <c r="GT4" s="238"/>
      <c r="GU4" s="238"/>
      <c r="GV4" s="238"/>
      <c r="GW4" s="238"/>
      <c r="GX4" s="238"/>
      <c r="GY4" s="238"/>
      <c r="GZ4" s="238"/>
      <c r="HA4" s="238"/>
      <c r="HB4" s="238"/>
      <c r="HC4" s="238"/>
      <c r="HD4" s="238"/>
      <c r="HE4" s="238"/>
      <c r="HF4" s="238"/>
      <c r="HG4" s="238"/>
      <c r="HH4" s="238"/>
      <c r="HI4" s="238"/>
      <c r="HJ4" s="238"/>
      <c r="HK4" s="238"/>
      <c r="HL4" s="238"/>
      <c r="HM4" s="238"/>
      <c r="HN4" s="238"/>
      <c r="HO4" s="238"/>
      <c r="HP4" s="238"/>
      <c r="HQ4" s="238"/>
      <c r="HR4" s="238"/>
      <c r="HS4" s="238"/>
      <c r="HT4" s="238"/>
      <c r="HU4" s="238"/>
      <c r="HV4" s="238"/>
      <c r="HW4" s="238"/>
      <c r="HX4" s="238"/>
      <c r="HY4" s="238"/>
      <c r="HZ4" s="238"/>
      <c r="IA4" s="238"/>
      <c r="IB4" s="238"/>
      <c r="IC4" s="238"/>
      <c r="ID4" s="238"/>
      <c r="IE4" s="238"/>
      <c r="IF4" s="238"/>
      <c r="IG4" s="238"/>
      <c r="IH4" s="238"/>
      <c r="II4" s="238"/>
      <c r="IJ4" s="238"/>
      <c r="IK4" s="238"/>
      <c r="IL4" s="238"/>
      <c r="IM4" s="238"/>
      <c r="IN4" s="238"/>
      <c r="IO4" s="238"/>
      <c r="IP4" s="238"/>
      <c r="IQ4" s="238"/>
    </row>
    <row r="5" s="233" customFormat="1" ht="21.95" customHeight="1" spans="1:251">
      <c r="A5" s="252" t="s">
        <v>60</v>
      </c>
      <c r="B5" s="252" t="s">
        <v>60</v>
      </c>
      <c r="C5" s="252" t="s">
        <v>60</v>
      </c>
      <c r="D5" s="252" t="s">
        <v>60</v>
      </c>
      <c r="E5" s="252" t="s">
        <v>60</v>
      </c>
      <c r="F5" s="252" t="s">
        <v>60</v>
      </c>
      <c r="G5" s="252">
        <v>1</v>
      </c>
      <c r="H5" s="252">
        <v>2</v>
      </c>
      <c r="I5" s="252">
        <v>3</v>
      </c>
      <c r="J5" s="252">
        <v>4</v>
      </c>
      <c r="K5" s="252">
        <v>5</v>
      </c>
      <c r="L5" s="264">
        <v>6</v>
      </c>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c r="DM5" s="238"/>
      <c r="DN5" s="238"/>
      <c r="DO5" s="238"/>
      <c r="DP5" s="238"/>
      <c r="DQ5" s="238"/>
      <c r="DR5" s="238"/>
      <c r="DS5" s="238"/>
      <c r="DT5" s="238"/>
      <c r="DU5" s="238"/>
      <c r="DV5" s="238"/>
      <c r="DW5" s="238"/>
      <c r="DX5" s="238"/>
      <c r="DY5" s="238"/>
      <c r="DZ5" s="238"/>
      <c r="EA5" s="238"/>
      <c r="EB5" s="238"/>
      <c r="EC5" s="238"/>
      <c r="ED5" s="238"/>
      <c r="EE5" s="238"/>
      <c r="EF5" s="238"/>
      <c r="EG5" s="238"/>
      <c r="EH5" s="238"/>
      <c r="EI5" s="238"/>
      <c r="EJ5" s="238"/>
      <c r="EK5" s="238"/>
      <c r="EL5" s="238"/>
      <c r="EM5" s="238"/>
      <c r="EN5" s="238"/>
      <c r="EO5" s="238"/>
      <c r="EP5" s="238"/>
      <c r="EQ5" s="238"/>
      <c r="ER5" s="238"/>
      <c r="ES5" s="238"/>
      <c r="ET5" s="238"/>
      <c r="EU5" s="238"/>
      <c r="EV5" s="238"/>
      <c r="EW5" s="238"/>
      <c r="EX5" s="238"/>
      <c r="EY5" s="238"/>
      <c r="EZ5" s="238"/>
      <c r="FA5" s="238"/>
      <c r="FB5" s="238"/>
      <c r="FC5" s="238"/>
      <c r="FD5" s="238"/>
      <c r="FE5" s="238"/>
      <c r="FF5" s="238"/>
      <c r="FG5" s="238"/>
      <c r="FH5" s="238"/>
      <c r="FI5" s="238"/>
      <c r="FJ5" s="238"/>
      <c r="FK5" s="238"/>
      <c r="FL5" s="238"/>
      <c r="FM5" s="238"/>
      <c r="FN5" s="238"/>
      <c r="FO5" s="238"/>
      <c r="FP5" s="238"/>
      <c r="FQ5" s="238"/>
      <c r="FR5" s="238"/>
      <c r="FS5" s="238"/>
      <c r="FT5" s="238"/>
      <c r="FU5" s="238"/>
      <c r="FV5" s="238"/>
      <c r="FW5" s="238"/>
      <c r="FX5" s="238"/>
      <c r="FY5" s="238"/>
      <c r="FZ5" s="238"/>
      <c r="GA5" s="238"/>
      <c r="GB5" s="238"/>
      <c r="GC5" s="238"/>
      <c r="GD5" s="238"/>
      <c r="GE5" s="238"/>
      <c r="GF5" s="238"/>
      <c r="GG5" s="238"/>
      <c r="GH5" s="238"/>
      <c r="GI5" s="238"/>
      <c r="GJ5" s="238"/>
      <c r="GK5" s="238"/>
      <c r="GL5" s="238"/>
      <c r="GM5" s="238"/>
      <c r="GN5" s="238"/>
      <c r="GO5" s="238"/>
      <c r="GP5" s="238"/>
      <c r="GQ5" s="238"/>
      <c r="GR5" s="238"/>
      <c r="GS5" s="238"/>
      <c r="GT5" s="238"/>
      <c r="GU5" s="238"/>
      <c r="GV5" s="238"/>
      <c r="GW5" s="238"/>
      <c r="GX5" s="238"/>
      <c r="GY5" s="238"/>
      <c r="GZ5" s="238"/>
      <c r="HA5" s="238"/>
      <c r="HB5" s="238"/>
      <c r="HC5" s="238"/>
      <c r="HD5" s="238"/>
      <c r="HE5" s="238"/>
      <c r="HF5" s="238"/>
      <c r="HG5" s="238"/>
      <c r="HH5" s="238"/>
      <c r="HI5" s="238"/>
      <c r="HJ5" s="238"/>
      <c r="HK5" s="238"/>
      <c r="HL5" s="238"/>
      <c r="HM5" s="238"/>
      <c r="HN5" s="238"/>
      <c r="HO5" s="238"/>
      <c r="HP5" s="238"/>
      <c r="HQ5" s="238"/>
      <c r="HR5" s="238"/>
      <c r="HS5" s="238"/>
      <c r="HT5" s="238"/>
      <c r="HU5" s="238"/>
      <c r="HV5" s="238"/>
      <c r="HW5" s="238"/>
      <c r="HX5" s="238"/>
      <c r="HY5" s="238"/>
      <c r="HZ5" s="238"/>
      <c r="IA5" s="238"/>
      <c r="IB5" s="238"/>
      <c r="IC5" s="238"/>
      <c r="ID5" s="238"/>
      <c r="IE5" s="238"/>
      <c r="IF5" s="238"/>
      <c r="IG5" s="238"/>
      <c r="IH5" s="238"/>
      <c r="II5" s="238"/>
      <c r="IJ5" s="238"/>
      <c r="IK5" s="238"/>
      <c r="IL5" s="238"/>
      <c r="IM5" s="238"/>
      <c r="IN5" s="238"/>
      <c r="IO5" s="238"/>
      <c r="IP5" s="238"/>
      <c r="IQ5" s="238"/>
    </row>
    <row r="6" ht="21.75" customHeight="1" spans="1:12">
      <c r="A6" s="253"/>
      <c r="B6" s="253"/>
      <c r="C6" s="253"/>
      <c r="D6" s="254"/>
      <c r="E6" s="253"/>
      <c r="F6" s="255" t="s">
        <v>9</v>
      </c>
      <c r="G6" s="256">
        <f t="shared" ref="G6:L6" si="0">G7+G17+G21+G25+G29+G36+G47+G51+G55</f>
        <v>514.57</v>
      </c>
      <c r="H6" s="256">
        <f t="shared" si="0"/>
        <v>457.55</v>
      </c>
      <c r="I6" s="256">
        <f t="shared" si="0"/>
        <v>345.61</v>
      </c>
      <c r="J6" s="256">
        <f t="shared" si="0"/>
        <v>44.62</v>
      </c>
      <c r="K6" s="256">
        <f t="shared" si="0"/>
        <v>67.32</v>
      </c>
      <c r="L6" s="256">
        <f t="shared" si="0"/>
        <v>57.02</v>
      </c>
    </row>
    <row r="7" ht="21.75" customHeight="1" spans="1:12">
      <c r="A7" s="253" t="s">
        <v>71</v>
      </c>
      <c r="B7" s="253"/>
      <c r="C7" s="253"/>
      <c r="D7" s="254" t="s">
        <v>96</v>
      </c>
      <c r="E7" s="253"/>
      <c r="F7" s="253"/>
      <c r="G7" s="256">
        <f t="shared" ref="G7:L7" si="1">G8+G11</f>
        <v>425.12</v>
      </c>
      <c r="H7" s="256">
        <f t="shared" si="1"/>
        <v>383.06</v>
      </c>
      <c r="I7" s="256">
        <f t="shared" si="1"/>
        <v>271.12</v>
      </c>
      <c r="J7" s="256">
        <f t="shared" si="1"/>
        <v>44.62</v>
      </c>
      <c r="K7" s="256">
        <f t="shared" si="1"/>
        <v>67.32</v>
      </c>
      <c r="L7" s="256">
        <f t="shared" si="1"/>
        <v>42.06</v>
      </c>
    </row>
    <row r="8" ht="21.75" customHeight="1" spans="1:12">
      <c r="A8" s="253"/>
      <c r="B8" s="253" t="s">
        <v>63</v>
      </c>
      <c r="C8" s="253"/>
      <c r="D8" s="254" t="s">
        <v>97</v>
      </c>
      <c r="E8" s="253"/>
      <c r="F8" s="253"/>
      <c r="G8" s="256">
        <f t="shared" ref="G8:L9" si="2">G9</f>
        <v>1.3</v>
      </c>
      <c r="H8" s="256">
        <f t="shared" si="2"/>
        <v>0</v>
      </c>
      <c r="I8" s="256">
        <f t="shared" si="2"/>
        <v>0</v>
      </c>
      <c r="J8" s="256">
        <f t="shared" si="2"/>
        <v>0</v>
      </c>
      <c r="K8" s="256">
        <f t="shared" si="2"/>
        <v>0</v>
      </c>
      <c r="L8" s="256">
        <f t="shared" si="2"/>
        <v>1.3</v>
      </c>
    </row>
    <row r="9" ht="21.75" customHeight="1" spans="1:12">
      <c r="A9" s="253"/>
      <c r="B9" s="253"/>
      <c r="C9" s="253" t="s">
        <v>79</v>
      </c>
      <c r="D9" s="254" t="s">
        <v>98</v>
      </c>
      <c r="E9" s="253"/>
      <c r="F9" s="253"/>
      <c r="G9" s="256">
        <f t="shared" si="2"/>
        <v>1.3</v>
      </c>
      <c r="H9" s="256">
        <f t="shared" si="2"/>
        <v>0</v>
      </c>
      <c r="I9" s="256">
        <f t="shared" si="2"/>
        <v>0</v>
      </c>
      <c r="J9" s="256">
        <f t="shared" si="2"/>
        <v>0</v>
      </c>
      <c r="K9" s="256">
        <f t="shared" si="2"/>
        <v>0</v>
      </c>
      <c r="L9" s="256">
        <f t="shared" si="2"/>
        <v>1.3</v>
      </c>
    </row>
    <row r="10" ht="21.75" customHeight="1" spans="1:12">
      <c r="A10" s="253" t="s">
        <v>99</v>
      </c>
      <c r="B10" s="253" t="s">
        <v>100</v>
      </c>
      <c r="C10" s="253" t="s">
        <v>101</v>
      </c>
      <c r="D10" s="254" t="s">
        <v>102</v>
      </c>
      <c r="E10" s="253" t="s">
        <v>64</v>
      </c>
      <c r="F10" s="253" t="s">
        <v>65</v>
      </c>
      <c r="G10" s="256">
        <v>1.3</v>
      </c>
      <c r="H10" s="256">
        <v>0</v>
      </c>
      <c r="I10" s="256">
        <v>0</v>
      </c>
      <c r="J10" s="256">
        <v>0</v>
      </c>
      <c r="K10" s="256">
        <v>0</v>
      </c>
      <c r="L10" s="256">
        <v>1.3</v>
      </c>
    </row>
    <row r="11" ht="21.75" customHeight="1" spans="1:12">
      <c r="A11" s="253"/>
      <c r="B11" s="253" t="s">
        <v>72</v>
      </c>
      <c r="C11" s="253"/>
      <c r="D11" s="254" t="s">
        <v>103</v>
      </c>
      <c r="E11" s="253"/>
      <c r="F11" s="253"/>
      <c r="G11" s="256">
        <f t="shared" ref="G11:L11" si="3">G12+G15</f>
        <v>423.82</v>
      </c>
      <c r="H11" s="256">
        <f t="shared" si="3"/>
        <v>383.06</v>
      </c>
      <c r="I11" s="256">
        <f t="shared" si="3"/>
        <v>271.12</v>
      </c>
      <c r="J11" s="256">
        <f t="shared" si="3"/>
        <v>44.62</v>
      </c>
      <c r="K11" s="256">
        <f t="shared" si="3"/>
        <v>67.32</v>
      </c>
      <c r="L11" s="256">
        <f t="shared" si="3"/>
        <v>40.76</v>
      </c>
    </row>
    <row r="12" ht="21.75" customHeight="1" spans="1:12">
      <c r="A12" s="253"/>
      <c r="B12" s="253"/>
      <c r="C12" s="253" t="s">
        <v>63</v>
      </c>
      <c r="D12" s="254" t="s">
        <v>104</v>
      </c>
      <c r="E12" s="253"/>
      <c r="F12" s="253"/>
      <c r="G12" s="256">
        <f t="shared" ref="G12:L12" si="4">SUM(G13:G14)</f>
        <v>383.06</v>
      </c>
      <c r="H12" s="256">
        <f t="shared" si="4"/>
        <v>383.06</v>
      </c>
      <c r="I12" s="256">
        <f t="shared" si="4"/>
        <v>271.12</v>
      </c>
      <c r="J12" s="256">
        <f t="shared" si="4"/>
        <v>44.62</v>
      </c>
      <c r="K12" s="256">
        <f t="shared" si="4"/>
        <v>67.32</v>
      </c>
      <c r="L12" s="256">
        <f t="shared" si="4"/>
        <v>0</v>
      </c>
    </row>
    <row r="13" ht="21.75" customHeight="1" spans="1:12">
      <c r="A13" s="253" t="s">
        <v>99</v>
      </c>
      <c r="B13" s="253" t="s">
        <v>105</v>
      </c>
      <c r="C13" s="253" t="s">
        <v>100</v>
      </c>
      <c r="D13" s="254" t="s">
        <v>106</v>
      </c>
      <c r="E13" s="253" t="s">
        <v>64</v>
      </c>
      <c r="F13" s="253" t="s">
        <v>65</v>
      </c>
      <c r="G13" s="256">
        <v>346.43</v>
      </c>
      <c r="H13" s="256">
        <v>346.43</v>
      </c>
      <c r="I13" s="256">
        <v>248.33</v>
      </c>
      <c r="J13" s="256">
        <v>32.13</v>
      </c>
      <c r="K13" s="256">
        <v>65.97</v>
      </c>
      <c r="L13" s="256">
        <v>0</v>
      </c>
    </row>
    <row r="14" ht="21.75" customHeight="1" spans="1:12">
      <c r="A14" s="253" t="s">
        <v>99</v>
      </c>
      <c r="B14" s="253" t="s">
        <v>105</v>
      </c>
      <c r="C14" s="253" t="s">
        <v>100</v>
      </c>
      <c r="D14" s="254" t="s">
        <v>106</v>
      </c>
      <c r="E14" s="253" t="s">
        <v>83</v>
      </c>
      <c r="F14" s="253" t="s">
        <v>84</v>
      </c>
      <c r="G14" s="256">
        <v>36.63</v>
      </c>
      <c r="H14" s="256">
        <v>36.63</v>
      </c>
      <c r="I14" s="256">
        <v>22.79</v>
      </c>
      <c r="J14" s="256">
        <v>12.49</v>
      </c>
      <c r="K14" s="256">
        <v>1.35</v>
      </c>
      <c r="L14" s="256">
        <v>0</v>
      </c>
    </row>
    <row r="15" ht="21.75" customHeight="1" spans="1:12">
      <c r="A15" s="253"/>
      <c r="B15" s="253"/>
      <c r="C15" s="253" t="s">
        <v>62</v>
      </c>
      <c r="D15" s="254" t="s">
        <v>107</v>
      </c>
      <c r="E15" s="253"/>
      <c r="F15" s="253"/>
      <c r="G15" s="256">
        <f t="shared" ref="G15:L15" si="5">G16</f>
        <v>40.76</v>
      </c>
      <c r="H15" s="256">
        <f t="shared" si="5"/>
        <v>0</v>
      </c>
      <c r="I15" s="256">
        <f t="shared" si="5"/>
        <v>0</v>
      </c>
      <c r="J15" s="256">
        <f t="shared" si="5"/>
        <v>0</v>
      </c>
      <c r="K15" s="256">
        <f t="shared" si="5"/>
        <v>0</v>
      </c>
      <c r="L15" s="256">
        <f t="shared" si="5"/>
        <v>40.76</v>
      </c>
    </row>
    <row r="16" ht="21.75" customHeight="1" spans="1:12">
      <c r="A16" s="253" t="s">
        <v>99</v>
      </c>
      <c r="B16" s="253" t="s">
        <v>105</v>
      </c>
      <c r="C16" s="253" t="s">
        <v>108</v>
      </c>
      <c r="D16" s="254" t="s">
        <v>109</v>
      </c>
      <c r="E16" s="253" t="s">
        <v>64</v>
      </c>
      <c r="F16" s="253" t="s">
        <v>65</v>
      </c>
      <c r="G16" s="256">
        <v>40.76</v>
      </c>
      <c r="H16" s="256">
        <v>0</v>
      </c>
      <c r="I16" s="256">
        <v>0</v>
      </c>
      <c r="J16" s="256">
        <v>0</v>
      </c>
      <c r="K16" s="256">
        <v>0</v>
      </c>
      <c r="L16" s="256">
        <v>40.76</v>
      </c>
    </row>
    <row r="17" ht="21.75" customHeight="1" spans="1:12">
      <c r="A17" s="253" t="s">
        <v>61</v>
      </c>
      <c r="B17" s="253"/>
      <c r="C17" s="253"/>
      <c r="D17" s="254" t="s">
        <v>110</v>
      </c>
      <c r="E17" s="253"/>
      <c r="F17" s="253"/>
      <c r="G17" s="256">
        <f t="shared" ref="G17:L19" si="6">G18</f>
        <v>0.8</v>
      </c>
      <c r="H17" s="256">
        <f t="shared" si="6"/>
        <v>0</v>
      </c>
      <c r="I17" s="256">
        <f t="shared" si="6"/>
        <v>0</v>
      </c>
      <c r="J17" s="256">
        <f t="shared" si="6"/>
        <v>0</v>
      </c>
      <c r="K17" s="256">
        <f t="shared" si="6"/>
        <v>0</v>
      </c>
      <c r="L17" s="256">
        <f t="shared" si="6"/>
        <v>0.8</v>
      </c>
    </row>
    <row r="18" ht="21.75" customHeight="1" spans="1:12">
      <c r="A18" s="253"/>
      <c r="B18" s="253" t="s">
        <v>62</v>
      </c>
      <c r="C18" s="253"/>
      <c r="D18" s="254" t="s">
        <v>111</v>
      </c>
      <c r="E18" s="253"/>
      <c r="F18" s="253"/>
      <c r="G18" s="256">
        <f t="shared" si="6"/>
        <v>0.8</v>
      </c>
      <c r="H18" s="256">
        <f t="shared" si="6"/>
        <v>0</v>
      </c>
      <c r="I18" s="256">
        <f t="shared" si="6"/>
        <v>0</v>
      </c>
      <c r="J18" s="256">
        <f t="shared" si="6"/>
        <v>0</v>
      </c>
      <c r="K18" s="256">
        <f t="shared" si="6"/>
        <v>0</v>
      </c>
      <c r="L18" s="256">
        <f t="shared" si="6"/>
        <v>0.8</v>
      </c>
    </row>
    <row r="19" ht="21.75" customHeight="1" spans="1:12">
      <c r="A19" s="253"/>
      <c r="B19" s="253"/>
      <c r="C19" s="253" t="s">
        <v>63</v>
      </c>
      <c r="D19" s="254" t="s">
        <v>112</v>
      </c>
      <c r="E19" s="253"/>
      <c r="F19" s="253"/>
      <c r="G19" s="256">
        <f t="shared" si="6"/>
        <v>0.8</v>
      </c>
      <c r="H19" s="256">
        <f t="shared" si="6"/>
        <v>0</v>
      </c>
      <c r="I19" s="256">
        <f t="shared" si="6"/>
        <v>0</v>
      </c>
      <c r="J19" s="256">
        <f t="shared" si="6"/>
        <v>0</v>
      </c>
      <c r="K19" s="256">
        <f t="shared" si="6"/>
        <v>0</v>
      </c>
      <c r="L19" s="256">
        <f t="shared" si="6"/>
        <v>0.8</v>
      </c>
    </row>
    <row r="20" ht="21.75" customHeight="1" spans="1:12">
      <c r="A20" s="253" t="s">
        <v>113</v>
      </c>
      <c r="B20" s="253" t="s">
        <v>108</v>
      </c>
      <c r="C20" s="253" t="s">
        <v>100</v>
      </c>
      <c r="D20" s="254" t="s">
        <v>114</v>
      </c>
      <c r="E20" s="253" t="s">
        <v>64</v>
      </c>
      <c r="F20" s="253" t="s">
        <v>65</v>
      </c>
      <c r="G20" s="256">
        <v>0.8</v>
      </c>
      <c r="H20" s="256">
        <v>0</v>
      </c>
      <c r="I20" s="256">
        <v>0</v>
      </c>
      <c r="J20" s="256">
        <v>0</v>
      </c>
      <c r="K20" s="256">
        <v>0</v>
      </c>
      <c r="L20" s="256">
        <v>0.8</v>
      </c>
    </row>
    <row r="21" ht="21.75" customHeight="1" spans="1:12">
      <c r="A21" s="253" t="s">
        <v>66</v>
      </c>
      <c r="B21" s="253"/>
      <c r="C21" s="253"/>
      <c r="D21" s="254" t="s">
        <v>115</v>
      </c>
      <c r="E21" s="253"/>
      <c r="F21" s="253"/>
      <c r="G21" s="256">
        <f t="shared" ref="G21:L23" si="7">G22</f>
        <v>0.3</v>
      </c>
      <c r="H21" s="256">
        <f t="shared" si="7"/>
        <v>0</v>
      </c>
      <c r="I21" s="256">
        <f t="shared" si="7"/>
        <v>0</v>
      </c>
      <c r="J21" s="256">
        <f t="shared" si="7"/>
        <v>0</v>
      </c>
      <c r="K21" s="256">
        <f t="shared" si="7"/>
        <v>0</v>
      </c>
      <c r="L21" s="256">
        <f t="shared" si="7"/>
        <v>0.3</v>
      </c>
    </row>
    <row r="22" ht="21.75" customHeight="1" spans="1:12">
      <c r="A22" s="253"/>
      <c r="B22" s="253" t="s">
        <v>67</v>
      </c>
      <c r="C22" s="253"/>
      <c r="D22" s="254" t="s">
        <v>116</v>
      </c>
      <c r="E22" s="253"/>
      <c r="F22" s="253"/>
      <c r="G22" s="256">
        <f t="shared" si="7"/>
        <v>0.3</v>
      </c>
      <c r="H22" s="256">
        <f t="shared" si="7"/>
        <v>0</v>
      </c>
      <c r="I22" s="256">
        <f t="shared" si="7"/>
        <v>0</v>
      </c>
      <c r="J22" s="256">
        <f t="shared" si="7"/>
        <v>0</v>
      </c>
      <c r="K22" s="256">
        <f t="shared" si="7"/>
        <v>0</v>
      </c>
      <c r="L22" s="256">
        <f t="shared" si="7"/>
        <v>0.3</v>
      </c>
    </row>
    <row r="23" ht="21.75" customHeight="1" spans="1:12">
      <c r="A23" s="253"/>
      <c r="B23" s="253"/>
      <c r="C23" s="253" t="s">
        <v>68</v>
      </c>
      <c r="D23" s="254" t="s">
        <v>117</v>
      </c>
      <c r="E23" s="253"/>
      <c r="F23" s="253"/>
      <c r="G23" s="256">
        <f t="shared" si="7"/>
        <v>0.3</v>
      </c>
      <c r="H23" s="256">
        <f t="shared" si="7"/>
        <v>0</v>
      </c>
      <c r="I23" s="256">
        <f t="shared" si="7"/>
        <v>0</v>
      </c>
      <c r="J23" s="256">
        <f t="shared" si="7"/>
        <v>0</v>
      </c>
      <c r="K23" s="256">
        <f t="shared" si="7"/>
        <v>0</v>
      </c>
      <c r="L23" s="256">
        <f t="shared" si="7"/>
        <v>0.3</v>
      </c>
    </row>
    <row r="24" ht="21.75" customHeight="1" spans="1:12">
      <c r="A24" s="253" t="s">
        <v>118</v>
      </c>
      <c r="B24" s="253" t="s">
        <v>119</v>
      </c>
      <c r="C24" s="253" t="s">
        <v>120</v>
      </c>
      <c r="D24" s="254" t="s">
        <v>121</v>
      </c>
      <c r="E24" s="253" t="s">
        <v>64</v>
      </c>
      <c r="F24" s="253" t="s">
        <v>65</v>
      </c>
      <c r="G24" s="256">
        <v>0.3</v>
      </c>
      <c r="H24" s="256">
        <v>0</v>
      </c>
      <c r="I24" s="256">
        <v>0</v>
      </c>
      <c r="J24" s="256">
        <v>0</v>
      </c>
      <c r="K24" s="256">
        <v>0</v>
      </c>
      <c r="L24" s="256">
        <v>0.3</v>
      </c>
    </row>
    <row r="25" ht="21.75" customHeight="1" spans="1:12">
      <c r="A25" s="253" t="s">
        <v>77</v>
      </c>
      <c r="B25" s="253"/>
      <c r="C25" s="253"/>
      <c r="D25" s="254" t="s">
        <v>122</v>
      </c>
      <c r="E25" s="253"/>
      <c r="F25" s="253"/>
      <c r="G25" s="256">
        <f t="shared" ref="G25:L27" si="8">G26</f>
        <v>1.5</v>
      </c>
      <c r="H25" s="256">
        <f t="shared" si="8"/>
        <v>0</v>
      </c>
      <c r="I25" s="256">
        <f t="shared" si="8"/>
        <v>0</v>
      </c>
      <c r="J25" s="256">
        <f t="shared" si="8"/>
        <v>0</v>
      </c>
      <c r="K25" s="256">
        <f t="shared" si="8"/>
        <v>0</v>
      </c>
      <c r="L25" s="256">
        <f t="shared" si="8"/>
        <v>1.5</v>
      </c>
    </row>
    <row r="26" ht="21.75" customHeight="1" spans="1:12">
      <c r="A26" s="253"/>
      <c r="B26" s="253" t="s">
        <v>63</v>
      </c>
      <c r="C26" s="253"/>
      <c r="D26" s="254" t="s">
        <v>123</v>
      </c>
      <c r="E26" s="253"/>
      <c r="F26" s="253"/>
      <c r="G26" s="256">
        <f t="shared" si="8"/>
        <v>1.5</v>
      </c>
      <c r="H26" s="256">
        <f t="shared" si="8"/>
        <v>0</v>
      </c>
      <c r="I26" s="256">
        <f t="shared" si="8"/>
        <v>0</v>
      </c>
      <c r="J26" s="256">
        <f t="shared" si="8"/>
        <v>0</v>
      </c>
      <c r="K26" s="256">
        <f t="shared" si="8"/>
        <v>0</v>
      </c>
      <c r="L26" s="256">
        <f t="shared" si="8"/>
        <v>1.5</v>
      </c>
    </row>
    <row r="27" ht="21.75" customHeight="1" spans="1:12">
      <c r="A27" s="253"/>
      <c r="B27" s="253"/>
      <c r="C27" s="253" t="s">
        <v>62</v>
      </c>
      <c r="D27" s="254" t="s">
        <v>124</v>
      </c>
      <c r="E27" s="253"/>
      <c r="F27" s="253"/>
      <c r="G27" s="256">
        <f t="shared" si="8"/>
        <v>1.5</v>
      </c>
      <c r="H27" s="256">
        <f t="shared" si="8"/>
        <v>0</v>
      </c>
      <c r="I27" s="256">
        <f t="shared" si="8"/>
        <v>0</v>
      </c>
      <c r="J27" s="256">
        <f t="shared" si="8"/>
        <v>0</v>
      </c>
      <c r="K27" s="256">
        <f t="shared" si="8"/>
        <v>0</v>
      </c>
      <c r="L27" s="256">
        <f t="shared" si="8"/>
        <v>1.5</v>
      </c>
    </row>
    <row r="28" ht="21.75" customHeight="1" spans="1:12">
      <c r="A28" s="253" t="s">
        <v>125</v>
      </c>
      <c r="B28" s="253" t="s">
        <v>100</v>
      </c>
      <c r="C28" s="253" t="s">
        <v>108</v>
      </c>
      <c r="D28" s="254" t="s">
        <v>126</v>
      </c>
      <c r="E28" s="253" t="s">
        <v>64</v>
      </c>
      <c r="F28" s="253" t="s">
        <v>65</v>
      </c>
      <c r="G28" s="256">
        <v>1.5</v>
      </c>
      <c r="H28" s="256">
        <v>0</v>
      </c>
      <c r="I28" s="256">
        <v>0</v>
      </c>
      <c r="J28" s="256">
        <v>0</v>
      </c>
      <c r="K28" s="256">
        <v>0</v>
      </c>
      <c r="L28" s="256">
        <v>1.5</v>
      </c>
    </row>
    <row r="29" ht="21.75" customHeight="1" spans="1:12">
      <c r="A29" s="253" t="s">
        <v>69</v>
      </c>
      <c r="B29" s="253"/>
      <c r="C29" s="253"/>
      <c r="D29" s="254" t="s">
        <v>127</v>
      </c>
      <c r="E29" s="253"/>
      <c r="F29" s="253"/>
      <c r="G29" s="256">
        <f t="shared" ref="G29:L29" si="9">G30</f>
        <v>28.61</v>
      </c>
      <c r="H29" s="256">
        <f t="shared" si="9"/>
        <v>28.61</v>
      </c>
      <c r="I29" s="256">
        <f t="shared" si="9"/>
        <v>28.61</v>
      </c>
      <c r="J29" s="256">
        <f t="shared" si="9"/>
        <v>0</v>
      </c>
      <c r="K29" s="256">
        <f t="shared" si="9"/>
        <v>0</v>
      </c>
      <c r="L29" s="256">
        <f t="shared" si="9"/>
        <v>0</v>
      </c>
    </row>
    <row r="30" ht="21.75" customHeight="1" spans="1:12">
      <c r="A30" s="253"/>
      <c r="B30" s="253" t="s">
        <v>70</v>
      </c>
      <c r="C30" s="253"/>
      <c r="D30" s="254" t="s">
        <v>128</v>
      </c>
      <c r="E30" s="253"/>
      <c r="F30" s="253"/>
      <c r="G30" s="256">
        <f t="shared" ref="G30:L30" si="10">G31+G34</f>
        <v>28.61</v>
      </c>
      <c r="H30" s="256">
        <f t="shared" si="10"/>
        <v>28.61</v>
      </c>
      <c r="I30" s="256">
        <f t="shared" si="10"/>
        <v>28.61</v>
      </c>
      <c r="J30" s="256">
        <f t="shared" si="10"/>
        <v>0</v>
      </c>
      <c r="K30" s="256">
        <f t="shared" si="10"/>
        <v>0</v>
      </c>
      <c r="L30" s="256">
        <f t="shared" si="10"/>
        <v>0</v>
      </c>
    </row>
    <row r="31" ht="21.75" customHeight="1" spans="1:12">
      <c r="A31" s="253"/>
      <c r="B31" s="253"/>
      <c r="C31" s="253" t="s">
        <v>70</v>
      </c>
      <c r="D31" s="254" t="s">
        <v>129</v>
      </c>
      <c r="E31" s="253"/>
      <c r="F31" s="253"/>
      <c r="G31" s="256">
        <f t="shared" ref="G31:L31" si="11">SUM(G32:G33)</f>
        <v>27.4</v>
      </c>
      <c r="H31" s="256">
        <f t="shared" si="11"/>
        <v>27.4</v>
      </c>
      <c r="I31" s="256">
        <f t="shared" si="11"/>
        <v>27.4</v>
      </c>
      <c r="J31" s="256">
        <f t="shared" si="11"/>
        <v>0</v>
      </c>
      <c r="K31" s="256">
        <f t="shared" si="11"/>
        <v>0</v>
      </c>
      <c r="L31" s="256">
        <f t="shared" si="11"/>
        <v>0</v>
      </c>
    </row>
    <row r="32" ht="21.75" customHeight="1" spans="1:12">
      <c r="A32" s="253" t="s">
        <v>130</v>
      </c>
      <c r="B32" s="253" t="s">
        <v>131</v>
      </c>
      <c r="C32" s="253" t="s">
        <v>131</v>
      </c>
      <c r="D32" s="254" t="s">
        <v>132</v>
      </c>
      <c r="E32" s="253" t="s">
        <v>64</v>
      </c>
      <c r="F32" s="253" t="s">
        <v>65</v>
      </c>
      <c r="G32" s="256">
        <v>24.99</v>
      </c>
      <c r="H32" s="256">
        <v>24.99</v>
      </c>
      <c r="I32" s="256">
        <v>24.99</v>
      </c>
      <c r="J32" s="256">
        <v>0</v>
      </c>
      <c r="K32" s="256">
        <v>0</v>
      </c>
      <c r="L32" s="256">
        <v>0</v>
      </c>
    </row>
    <row r="33" ht="21.75" customHeight="1" spans="1:12">
      <c r="A33" s="253" t="s">
        <v>130</v>
      </c>
      <c r="B33" s="253" t="s">
        <v>131</v>
      </c>
      <c r="C33" s="253" t="s">
        <v>131</v>
      </c>
      <c r="D33" s="254" t="s">
        <v>132</v>
      </c>
      <c r="E33" s="253" t="s">
        <v>83</v>
      </c>
      <c r="F33" s="253" t="s">
        <v>84</v>
      </c>
      <c r="G33" s="256">
        <v>2.41</v>
      </c>
      <c r="H33" s="256">
        <v>2.41</v>
      </c>
      <c r="I33" s="256">
        <v>2.41</v>
      </c>
      <c r="J33" s="256">
        <v>0</v>
      </c>
      <c r="K33" s="256">
        <v>0</v>
      </c>
      <c r="L33" s="256">
        <v>0</v>
      </c>
    </row>
    <row r="34" ht="21.75" customHeight="1" spans="1:12">
      <c r="A34" s="253"/>
      <c r="B34" s="253"/>
      <c r="C34" s="253" t="s">
        <v>67</v>
      </c>
      <c r="D34" s="254" t="s">
        <v>133</v>
      </c>
      <c r="E34" s="253"/>
      <c r="F34" s="253"/>
      <c r="G34" s="256">
        <f t="shared" ref="G34:L34" si="12">G35</f>
        <v>1.21</v>
      </c>
      <c r="H34" s="256">
        <f t="shared" si="12"/>
        <v>1.21</v>
      </c>
      <c r="I34" s="256">
        <f t="shared" si="12"/>
        <v>1.21</v>
      </c>
      <c r="J34" s="256">
        <f t="shared" si="12"/>
        <v>0</v>
      </c>
      <c r="K34" s="256">
        <f t="shared" si="12"/>
        <v>0</v>
      </c>
      <c r="L34" s="256">
        <f t="shared" si="12"/>
        <v>0</v>
      </c>
    </row>
    <row r="35" ht="21.75" customHeight="1" spans="1:12">
      <c r="A35" s="253" t="s">
        <v>130</v>
      </c>
      <c r="B35" s="253" t="s">
        <v>131</v>
      </c>
      <c r="C35" s="253" t="s">
        <v>119</v>
      </c>
      <c r="D35" s="254" t="s">
        <v>134</v>
      </c>
      <c r="E35" s="253" t="s">
        <v>83</v>
      </c>
      <c r="F35" s="253" t="s">
        <v>84</v>
      </c>
      <c r="G35" s="256">
        <v>1.21</v>
      </c>
      <c r="H35" s="256">
        <v>1.21</v>
      </c>
      <c r="I35" s="256">
        <v>1.21</v>
      </c>
      <c r="J35" s="256">
        <v>0</v>
      </c>
      <c r="K35" s="256">
        <v>0</v>
      </c>
      <c r="L35" s="256">
        <v>0</v>
      </c>
    </row>
    <row r="36" ht="21.75" customHeight="1" spans="1:12">
      <c r="A36" s="253" t="s">
        <v>73</v>
      </c>
      <c r="B36" s="253"/>
      <c r="C36" s="253"/>
      <c r="D36" s="254" t="s">
        <v>135</v>
      </c>
      <c r="E36" s="253"/>
      <c r="F36" s="253"/>
      <c r="G36" s="256">
        <f t="shared" ref="G36:L36" si="13">G37+G40</f>
        <v>34.29</v>
      </c>
      <c r="H36" s="256">
        <f t="shared" si="13"/>
        <v>24.29</v>
      </c>
      <c r="I36" s="256">
        <f t="shared" si="13"/>
        <v>24.29</v>
      </c>
      <c r="J36" s="256">
        <f t="shared" si="13"/>
        <v>0</v>
      </c>
      <c r="K36" s="256">
        <f t="shared" si="13"/>
        <v>0</v>
      </c>
      <c r="L36" s="256">
        <f t="shared" si="13"/>
        <v>10</v>
      </c>
    </row>
    <row r="37" ht="21.75" customHeight="1" spans="1:12">
      <c r="A37" s="253"/>
      <c r="B37" s="253" t="s">
        <v>68</v>
      </c>
      <c r="C37" s="253"/>
      <c r="D37" s="254" t="s">
        <v>136</v>
      </c>
      <c r="E37" s="253"/>
      <c r="F37" s="253"/>
      <c r="G37" s="256">
        <f t="shared" ref="G37:L38" si="14">G38</f>
        <v>10</v>
      </c>
      <c r="H37" s="256">
        <f t="shared" si="14"/>
        <v>0</v>
      </c>
      <c r="I37" s="256">
        <f t="shared" si="14"/>
        <v>0</v>
      </c>
      <c r="J37" s="256">
        <f t="shared" si="14"/>
        <v>0</v>
      </c>
      <c r="K37" s="256">
        <f t="shared" si="14"/>
        <v>0</v>
      </c>
      <c r="L37" s="256">
        <f t="shared" si="14"/>
        <v>10</v>
      </c>
    </row>
    <row r="38" ht="21.75" customHeight="1" spans="1:12">
      <c r="A38" s="253"/>
      <c r="B38" s="253"/>
      <c r="C38" s="253" t="s">
        <v>74</v>
      </c>
      <c r="D38" s="254" t="s">
        <v>137</v>
      </c>
      <c r="E38" s="253"/>
      <c r="F38" s="253"/>
      <c r="G38" s="256">
        <f t="shared" si="14"/>
        <v>10</v>
      </c>
      <c r="H38" s="256">
        <f t="shared" si="14"/>
        <v>0</v>
      </c>
      <c r="I38" s="256">
        <f t="shared" si="14"/>
        <v>0</v>
      </c>
      <c r="J38" s="256">
        <f t="shared" si="14"/>
        <v>0</v>
      </c>
      <c r="K38" s="256">
        <f t="shared" si="14"/>
        <v>0</v>
      </c>
      <c r="L38" s="256">
        <f t="shared" si="14"/>
        <v>10</v>
      </c>
    </row>
    <row r="39" ht="21.75" customHeight="1" spans="1:12">
      <c r="A39" s="253" t="s">
        <v>138</v>
      </c>
      <c r="B39" s="253" t="s">
        <v>120</v>
      </c>
      <c r="C39" s="253" t="s">
        <v>139</v>
      </c>
      <c r="D39" s="254" t="s">
        <v>140</v>
      </c>
      <c r="E39" s="253" t="s">
        <v>64</v>
      </c>
      <c r="F39" s="253" t="s">
        <v>65</v>
      </c>
      <c r="G39" s="256">
        <v>10</v>
      </c>
      <c r="H39" s="256">
        <v>0</v>
      </c>
      <c r="I39" s="256">
        <v>0</v>
      </c>
      <c r="J39" s="256">
        <v>0</v>
      </c>
      <c r="K39" s="256">
        <v>0</v>
      </c>
      <c r="L39" s="256">
        <v>10</v>
      </c>
    </row>
    <row r="40" ht="21.75" customHeight="1" spans="1:12">
      <c r="A40" s="253"/>
      <c r="B40" s="253" t="s">
        <v>82</v>
      </c>
      <c r="C40" s="253"/>
      <c r="D40" s="254" t="s">
        <v>141</v>
      </c>
      <c r="E40" s="253"/>
      <c r="F40" s="253"/>
      <c r="G40" s="256">
        <f t="shared" ref="G40:L40" si="15">G41+G44</f>
        <v>24.29</v>
      </c>
      <c r="H40" s="256">
        <f t="shared" si="15"/>
        <v>24.29</v>
      </c>
      <c r="I40" s="256">
        <f t="shared" si="15"/>
        <v>24.29</v>
      </c>
      <c r="J40" s="256">
        <f t="shared" si="15"/>
        <v>0</v>
      </c>
      <c r="K40" s="256">
        <f t="shared" si="15"/>
        <v>0</v>
      </c>
      <c r="L40" s="256">
        <f t="shared" si="15"/>
        <v>0</v>
      </c>
    </row>
    <row r="41" ht="21.75" customHeight="1" spans="1:12">
      <c r="A41" s="253"/>
      <c r="B41" s="253"/>
      <c r="C41" s="253" t="s">
        <v>63</v>
      </c>
      <c r="D41" s="254" t="s">
        <v>142</v>
      </c>
      <c r="E41" s="253"/>
      <c r="F41" s="253"/>
      <c r="G41" s="256">
        <f t="shared" ref="G41:L41" si="16">SUM(G42:G43)</f>
        <v>13.49</v>
      </c>
      <c r="H41" s="256">
        <f t="shared" si="16"/>
        <v>13.49</v>
      </c>
      <c r="I41" s="256">
        <f t="shared" si="16"/>
        <v>13.49</v>
      </c>
      <c r="J41" s="256">
        <f t="shared" si="16"/>
        <v>0</v>
      </c>
      <c r="K41" s="256">
        <f t="shared" si="16"/>
        <v>0</v>
      </c>
      <c r="L41" s="256">
        <f t="shared" si="16"/>
        <v>0</v>
      </c>
    </row>
    <row r="42" ht="21.75" customHeight="1" spans="1:12">
      <c r="A42" s="253" t="s">
        <v>138</v>
      </c>
      <c r="B42" s="253" t="s">
        <v>143</v>
      </c>
      <c r="C42" s="253" t="s">
        <v>100</v>
      </c>
      <c r="D42" s="254" t="s">
        <v>144</v>
      </c>
      <c r="E42" s="253" t="s">
        <v>64</v>
      </c>
      <c r="F42" s="253" t="s">
        <v>65</v>
      </c>
      <c r="G42" s="256">
        <v>12.36</v>
      </c>
      <c r="H42" s="256">
        <v>12.36</v>
      </c>
      <c r="I42" s="256">
        <v>12.36</v>
      </c>
      <c r="J42" s="256">
        <v>0</v>
      </c>
      <c r="K42" s="256">
        <v>0</v>
      </c>
      <c r="L42" s="256">
        <v>0</v>
      </c>
    </row>
    <row r="43" ht="21.75" customHeight="1" spans="1:12">
      <c r="A43" s="253" t="s">
        <v>138</v>
      </c>
      <c r="B43" s="253" t="s">
        <v>143</v>
      </c>
      <c r="C43" s="253" t="s">
        <v>100</v>
      </c>
      <c r="D43" s="254" t="s">
        <v>144</v>
      </c>
      <c r="E43" s="253" t="s">
        <v>83</v>
      </c>
      <c r="F43" s="253" t="s">
        <v>84</v>
      </c>
      <c r="G43" s="256">
        <v>1.13</v>
      </c>
      <c r="H43" s="256">
        <v>1.13</v>
      </c>
      <c r="I43" s="256">
        <v>1.13</v>
      </c>
      <c r="J43" s="256">
        <v>0</v>
      </c>
      <c r="K43" s="256">
        <v>0</v>
      </c>
      <c r="L43" s="256">
        <v>0</v>
      </c>
    </row>
    <row r="44" ht="21.75" customHeight="1" spans="1:12">
      <c r="A44" s="253"/>
      <c r="B44" s="253"/>
      <c r="C44" s="253" t="s">
        <v>72</v>
      </c>
      <c r="D44" s="254" t="s">
        <v>145</v>
      </c>
      <c r="E44" s="253"/>
      <c r="F44" s="253"/>
      <c r="G44" s="256">
        <f t="shared" ref="G44:L44" si="17">SUM(G45:G46)</f>
        <v>10.8</v>
      </c>
      <c r="H44" s="256">
        <f t="shared" si="17"/>
        <v>10.8</v>
      </c>
      <c r="I44" s="256">
        <f t="shared" si="17"/>
        <v>10.8</v>
      </c>
      <c r="J44" s="256">
        <f t="shared" si="17"/>
        <v>0</v>
      </c>
      <c r="K44" s="256">
        <f t="shared" si="17"/>
        <v>0</v>
      </c>
      <c r="L44" s="256">
        <f t="shared" si="17"/>
        <v>0</v>
      </c>
    </row>
    <row r="45" ht="21.75" customHeight="1" spans="1:12">
      <c r="A45" s="253" t="s">
        <v>138</v>
      </c>
      <c r="B45" s="253" t="s">
        <v>143</v>
      </c>
      <c r="C45" s="253" t="s">
        <v>105</v>
      </c>
      <c r="D45" s="254" t="s">
        <v>146</v>
      </c>
      <c r="E45" s="253" t="s">
        <v>64</v>
      </c>
      <c r="F45" s="253" t="s">
        <v>65</v>
      </c>
      <c r="G45" s="256">
        <v>9.89</v>
      </c>
      <c r="H45" s="256">
        <v>9.89</v>
      </c>
      <c r="I45" s="256">
        <v>9.89</v>
      </c>
      <c r="J45" s="256">
        <v>0</v>
      </c>
      <c r="K45" s="256">
        <v>0</v>
      </c>
      <c r="L45" s="256">
        <v>0</v>
      </c>
    </row>
    <row r="46" ht="21.75" customHeight="1" spans="1:12">
      <c r="A46" s="253" t="s">
        <v>138</v>
      </c>
      <c r="B46" s="253" t="s">
        <v>143</v>
      </c>
      <c r="C46" s="253" t="s">
        <v>105</v>
      </c>
      <c r="D46" s="254" t="s">
        <v>146</v>
      </c>
      <c r="E46" s="253" t="s">
        <v>83</v>
      </c>
      <c r="F46" s="253" t="s">
        <v>84</v>
      </c>
      <c r="G46" s="256">
        <v>0.91</v>
      </c>
      <c r="H46" s="256">
        <v>0.91</v>
      </c>
      <c r="I46" s="256">
        <v>0.91</v>
      </c>
      <c r="J46" s="256">
        <v>0</v>
      </c>
      <c r="K46" s="256">
        <v>0</v>
      </c>
      <c r="L46" s="256">
        <v>0</v>
      </c>
    </row>
    <row r="47" ht="21.75" customHeight="1" spans="1:12">
      <c r="A47" s="253" t="s">
        <v>78</v>
      </c>
      <c r="B47" s="253"/>
      <c r="C47" s="253"/>
      <c r="D47" s="254" t="s">
        <v>147</v>
      </c>
      <c r="E47" s="253"/>
      <c r="F47" s="253"/>
      <c r="G47" s="256">
        <f t="shared" ref="G47:L49" si="18">G48</f>
        <v>2</v>
      </c>
      <c r="H47" s="256">
        <f t="shared" si="18"/>
        <v>0</v>
      </c>
      <c r="I47" s="256">
        <f t="shared" si="18"/>
        <v>0</v>
      </c>
      <c r="J47" s="256">
        <f t="shared" si="18"/>
        <v>0</v>
      </c>
      <c r="K47" s="256">
        <f t="shared" si="18"/>
        <v>0</v>
      </c>
      <c r="L47" s="256">
        <f t="shared" si="18"/>
        <v>2</v>
      </c>
    </row>
    <row r="48" ht="21.75" customHeight="1" spans="1:12">
      <c r="A48" s="253"/>
      <c r="B48" s="253" t="s">
        <v>63</v>
      </c>
      <c r="C48" s="253"/>
      <c r="D48" s="254" t="s">
        <v>148</v>
      </c>
      <c r="E48" s="253"/>
      <c r="F48" s="253"/>
      <c r="G48" s="256">
        <f t="shared" si="18"/>
        <v>2</v>
      </c>
      <c r="H48" s="256">
        <f t="shared" si="18"/>
        <v>0</v>
      </c>
      <c r="I48" s="256">
        <f t="shared" si="18"/>
        <v>0</v>
      </c>
      <c r="J48" s="256">
        <f t="shared" si="18"/>
        <v>0</v>
      </c>
      <c r="K48" s="256">
        <f t="shared" si="18"/>
        <v>0</v>
      </c>
      <c r="L48" s="256">
        <f t="shared" si="18"/>
        <v>2</v>
      </c>
    </row>
    <row r="49" ht="21.75" customHeight="1" spans="1:12">
      <c r="A49" s="253"/>
      <c r="B49" s="253"/>
      <c r="C49" s="253" t="s">
        <v>68</v>
      </c>
      <c r="D49" s="254" t="s">
        <v>149</v>
      </c>
      <c r="E49" s="253"/>
      <c r="F49" s="253"/>
      <c r="G49" s="256">
        <f t="shared" si="18"/>
        <v>2</v>
      </c>
      <c r="H49" s="256">
        <f t="shared" si="18"/>
        <v>0</v>
      </c>
      <c r="I49" s="256">
        <f t="shared" si="18"/>
        <v>0</v>
      </c>
      <c r="J49" s="256">
        <f t="shared" si="18"/>
        <v>0</v>
      </c>
      <c r="K49" s="256">
        <f t="shared" si="18"/>
        <v>0</v>
      </c>
      <c r="L49" s="256">
        <f t="shared" si="18"/>
        <v>2</v>
      </c>
    </row>
    <row r="50" ht="21.75" customHeight="1" spans="1:12">
      <c r="A50" s="253" t="s">
        <v>150</v>
      </c>
      <c r="B50" s="253" t="s">
        <v>100</v>
      </c>
      <c r="C50" s="253" t="s">
        <v>120</v>
      </c>
      <c r="D50" s="254" t="s">
        <v>151</v>
      </c>
      <c r="E50" s="253" t="s">
        <v>64</v>
      </c>
      <c r="F50" s="253" t="s">
        <v>65</v>
      </c>
      <c r="G50" s="256">
        <v>2</v>
      </c>
      <c r="H50" s="256">
        <v>0</v>
      </c>
      <c r="I50" s="256">
        <v>0</v>
      </c>
      <c r="J50" s="256">
        <v>0</v>
      </c>
      <c r="K50" s="256">
        <v>0</v>
      </c>
      <c r="L50" s="256">
        <v>2</v>
      </c>
    </row>
    <row r="51" ht="21.75" customHeight="1" spans="1:12">
      <c r="A51" s="253" t="s">
        <v>80</v>
      </c>
      <c r="B51" s="253"/>
      <c r="C51" s="253"/>
      <c r="D51" s="254" t="s">
        <v>152</v>
      </c>
      <c r="E51" s="253"/>
      <c r="F51" s="253"/>
      <c r="G51" s="256">
        <f t="shared" ref="G51:L53" si="19">G52</f>
        <v>0.36</v>
      </c>
      <c r="H51" s="256">
        <f t="shared" si="19"/>
        <v>0</v>
      </c>
      <c r="I51" s="256">
        <f t="shared" si="19"/>
        <v>0</v>
      </c>
      <c r="J51" s="256">
        <f t="shared" si="19"/>
        <v>0</v>
      </c>
      <c r="K51" s="256">
        <f t="shared" si="19"/>
        <v>0</v>
      </c>
      <c r="L51" s="256">
        <f t="shared" si="19"/>
        <v>0.36</v>
      </c>
    </row>
    <row r="52" ht="21.75" customHeight="1" spans="1:12">
      <c r="A52" s="253"/>
      <c r="B52" s="253" t="s">
        <v>81</v>
      </c>
      <c r="C52" s="253"/>
      <c r="D52" s="254" t="s">
        <v>153</v>
      </c>
      <c r="E52" s="253"/>
      <c r="F52" s="253"/>
      <c r="G52" s="256">
        <f t="shared" si="19"/>
        <v>0.36</v>
      </c>
      <c r="H52" s="256">
        <f t="shared" si="19"/>
        <v>0</v>
      </c>
      <c r="I52" s="256">
        <f t="shared" si="19"/>
        <v>0</v>
      </c>
      <c r="J52" s="256">
        <f t="shared" si="19"/>
        <v>0</v>
      </c>
      <c r="K52" s="256">
        <f t="shared" si="19"/>
        <v>0</v>
      </c>
      <c r="L52" s="256">
        <f t="shared" si="19"/>
        <v>0.36</v>
      </c>
    </row>
    <row r="53" ht="21.75" customHeight="1" spans="1:12">
      <c r="A53" s="253"/>
      <c r="B53" s="253"/>
      <c r="C53" s="253" t="s">
        <v>70</v>
      </c>
      <c r="D53" s="254" t="s">
        <v>154</v>
      </c>
      <c r="E53" s="253"/>
      <c r="F53" s="253"/>
      <c r="G53" s="256">
        <f t="shared" si="19"/>
        <v>0.36</v>
      </c>
      <c r="H53" s="256">
        <f t="shared" si="19"/>
        <v>0</v>
      </c>
      <c r="I53" s="256">
        <f t="shared" si="19"/>
        <v>0</v>
      </c>
      <c r="J53" s="256">
        <f t="shared" si="19"/>
        <v>0</v>
      </c>
      <c r="K53" s="256">
        <f t="shared" si="19"/>
        <v>0</v>
      </c>
      <c r="L53" s="256">
        <f t="shared" si="19"/>
        <v>0.36</v>
      </c>
    </row>
    <row r="54" ht="21.75" customHeight="1" spans="1:12">
      <c r="A54" s="253" t="s">
        <v>155</v>
      </c>
      <c r="B54" s="253" t="s">
        <v>156</v>
      </c>
      <c r="C54" s="253" t="s">
        <v>131</v>
      </c>
      <c r="D54" s="254" t="s">
        <v>157</v>
      </c>
      <c r="E54" s="253" t="s">
        <v>64</v>
      </c>
      <c r="F54" s="253" t="s">
        <v>65</v>
      </c>
      <c r="G54" s="256">
        <v>0.36</v>
      </c>
      <c r="H54" s="256">
        <v>0</v>
      </c>
      <c r="I54" s="256">
        <v>0</v>
      </c>
      <c r="J54" s="256">
        <v>0</v>
      </c>
      <c r="K54" s="256">
        <v>0</v>
      </c>
      <c r="L54" s="256">
        <v>0.36</v>
      </c>
    </row>
    <row r="55" ht="21.75" customHeight="1" spans="1:12">
      <c r="A55" s="253" t="s">
        <v>75</v>
      </c>
      <c r="B55" s="253"/>
      <c r="C55" s="253"/>
      <c r="D55" s="254" t="s">
        <v>158</v>
      </c>
      <c r="E55" s="253"/>
      <c r="F55" s="253"/>
      <c r="G55" s="256">
        <f t="shared" ref="G55:L56" si="20">G56</f>
        <v>21.59</v>
      </c>
      <c r="H55" s="256">
        <f t="shared" si="20"/>
        <v>21.59</v>
      </c>
      <c r="I55" s="256">
        <f t="shared" si="20"/>
        <v>21.59</v>
      </c>
      <c r="J55" s="256">
        <f t="shared" si="20"/>
        <v>0</v>
      </c>
      <c r="K55" s="256">
        <f t="shared" si="20"/>
        <v>0</v>
      </c>
      <c r="L55" s="256">
        <f t="shared" si="20"/>
        <v>0</v>
      </c>
    </row>
    <row r="56" ht="21.75" customHeight="1" spans="1:12">
      <c r="A56" s="253"/>
      <c r="B56" s="253" t="s">
        <v>76</v>
      </c>
      <c r="C56" s="253"/>
      <c r="D56" s="254" t="s">
        <v>159</v>
      </c>
      <c r="E56" s="253"/>
      <c r="F56" s="253"/>
      <c r="G56" s="256">
        <f t="shared" si="20"/>
        <v>21.59</v>
      </c>
      <c r="H56" s="256">
        <f t="shared" si="20"/>
        <v>21.59</v>
      </c>
      <c r="I56" s="256">
        <f t="shared" si="20"/>
        <v>21.59</v>
      </c>
      <c r="J56" s="256">
        <f t="shared" si="20"/>
        <v>0</v>
      </c>
      <c r="K56" s="256">
        <f t="shared" si="20"/>
        <v>0</v>
      </c>
      <c r="L56" s="256">
        <f t="shared" si="20"/>
        <v>0</v>
      </c>
    </row>
    <row r="57" ht="21.75" customHeight="1" spans="1:12">
      <c r="A57" s="253"/>
      <c r="B57" s="253"/>
      <c r="C57" s="253" t="s">
        <v>63</v>
      </c>
      <c r="D57" s="254" t="s">
        <v>160</v>
      </c>
      <c r="E57" s="253"/>
      <c r="F57" s="253"/>
      <c r="G57" s="256">
        <f t="shared" ref="G57:L57" si="21">SUM(G58:G59)</f>
        <v>21.59</v>
      </c>
      <c r="H57" s="256">
        <f t="shared" si="21"/>
        <v>21.59</v>
      </c>
      <c r="I57" s="256">
        <f t="shared" si="21"/>
        <v>21.59</v>
      </c>
      <c r="J57" s="256">
        <f t="shared" si="21"/>
        <v>0</v>
      </c>
      <c r="K57" s="256">
        <f t="shared" si="21"/>
        <v>0</v>
      </c>
      <c r="L57" s="256">
        <f t="shared" si="21"/>
        <v>0</v>
      </c>
    </row>
    <row r="58" ht="21.75" customHeight="1" spans="1:12">
      <c r="A58" s="253" t="s">
        <v>161</v>
      </c>
      <c r="B58" s="253" t="s">
        <v>162</v>
      </c>
      <c r="C58" s="253" t="s">
        <v>100</v>
      </c>
      <c r="D58" s="254" t="s">
        <v>163</v>
      </c>
      <c r="E58" s="253" t="s">
        <v>64</v>
      </c>
      <c r="F58" s="253" t="s">
        <v>65</v>
      </c>
      <c r="G58" s="256">
        <v>19.78</v>
      </c>
      <c r="H58" s="256">
        <v>19.78</v>
      </c>
      <c r="I58" s="256">
        <v>19.78</v>
      </c>
      <c r="J58" s="256">
        <v>0</v>
      </c>
      <c r="K58" s="256">
        <v>0</v>
      </c>
      <c r="L58" s="256">
        <v>0</v>
      </c>
    </row>
    <row r="59" ht="21.75" customHeight="1" spans="1:12">
      <c r="A59" s="253" t="s">
        <v>161</v>
      </c>
      <c r="B59" s="253" t="s">
        <v>162</v>
      </c>
      <c r="C59" s="253" t="s">
        <v>100</v>
      </c>
      <c r="D59" s="254" t="s">
        <v>163</v>
      </c>
      <c r="E59" s="253" t="s">
        <v>83</v>
      </c>
      <c r="F59" s="253" t="s">
        <v>84</v>
      </c>
      <c r="G59" s="256">
        <v>1.81</v>
      </c>
      <c r="H59" s="256">
        <v>1.81</v>
      </c>
      <c r="I59" s="256">
        <v>1.81</v>
      </c>
      <c r="J59" s="256">
        <v>0</v>
      </c>
      <c r="K59" s="256">
        <v>0</v>
      </c>
      <c r="L59" s="256">
        <v>0</v>
      </c>
    </row>
  </sheetData>
  <sheetProtection formatCells="0" formatColumns="0" formatRows="0"/>
  <mergeCells count="7">
    <mergeCell ref="A2:J2"/>
    <mergeCell ref="A3:C3"/>
    <mergeCell ref="H3:K3"/>
    <mergeCell ref="D3:D4"/>
    <mergeCell ref="E3:E4"/>
    <mergeCell ref="F3:F4"/>
    <mergeCell ref="G3:G4"/>
  </mergeCells>
  <pageMargins left="0.75" right="0.75" top="1" bottom="1" header="0.511111111111111" footer="0.511111111111111"/>
  <pageSetup paperSize="9" scale="70" fitToHeight="99" orientation="portrait" horizontalDpi="2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showGridLines="0" showZeros="0" zoomScale="60" zoomScaleNormal="60" workbookViewId="0">
      <selection activeCell="A3" sqref="A3"/>
    </sheetView>
  </sheetViews>
  <sheetFormatPr defaultColWidth="6.875" defaultRowHeight="11.25" outlineLevelCol="7"/>
  <cols>
    <col min="1" max="1" width="27.5" style="178" customWidth="1"/>
    <col min="2" max="2" width="22.5" style="178" customWidth="1"/>
    <col min="3" max="3" width="24.75" style="178" customWidth="1"/>
    <col min="4" max="4" width="18.375" style="178" customWidth="1"/>
    <col min="5" max="5" width="14.75" style="178" customWidth="1"/>
    <col min="6" max="6" width="11.375" style="178" customWidth="1"/>
    <col min="7" max="7" width="10.75" style="178" customWidth="1"/>
    <col min="8" max="8" width="15.25" style="179" customWidth="1"/>
    <col min="9" max="12" width="6.875" style="178" customWidth="1"/>
    <col min="13" max="16384" width="6.875" style="178"/>
  </cols>
  <sheetData>
    <row r="1" ht="24.75" customHeight="1" spans="1:8">
      <c r="A1" s="180"/>
      <c r="B1" s="181"/>
      <c r="C1" s="181"/>
      <c r="D1" s="181"/>
      <c r="E1" s="182"/>
      <c r="F1" s="182"/>
      <c r="G1" s="182"/>
      <c r="H1" s="183" t="s">
        <v>164</v>
      </c>
    </row>
    <row r="2" ht="24.75" customHeight="1" spans="1:8">
      <c r="A2" s="184" t="s">
        <v>165</v>
      </c>
      <c r="B2" s="184"/>
      <c r="C2" s="184"/>
      <c r="D2" s="184"/>
      <c r="E2" s="184"/>
      <c r="F2" s="184"/>
      <c r="G2" s="184"/>
      <c r="H2" s="178"/>
    </row>
    <row r="3" ht="24.75" customHeight="1" spans="1:8">
      <c r="A3" s="185" t="s">
        <v>2</v>
      </c>
      <c r="B3" s="186"/>
      <c r="C3" s="186"/>
      <c r="D3" s="186"/>
      <c r="E3" s="182"/>
      <c r="F3" s="182"/>
      <c r="G3" s="182"/>
      <c r="H3" s="183" t="s">
        <v>3</v>
      </c>
    </row>
    <row r="4" ht="24.75" customHeight="1" spans="1:8">
      <c r="A4" s="187" t="s">
        <v>4</v>
      </c>
      <c r="B4" s="188"/>
      <c r="C4" s="188" t="s">
        <v>5</v>
      </c>
      <c r="D4" s="189"/>
      <c r="E4" s="189"/>
      <c r="F4" s="189"/>
      <c r="G4" s="189"/>
      <c r="H4" s="190"/>
    </row>
    <row r="5" ht="24.75" customHeight="1" spans="1:8">
      <c r="A5" s="191" t="s">
        <v>6</v>
      </c>
      <c r="B5" s="191" t="s">
        <v>7</v>
      </c>
      <c r="C5" s="192" t="s">
        <v>6</v>
      </c>
      <c r="D5" s="191" t="s">
        <v>166</v>
      </c>
      <c r="E5" s="193" t="s">
        <v>167</v>
      </c>
      <c r="F5" s="194"/>
      <c r="G5" s="194"/>
      <c r="H5" s="195" t="s">
        <v>14</v>
      </c>
    </row>
    <row r="6" ht="40.5" customHeight="1" spans="1:8">
      <c r="A6" s="196"/>
      <c r="B6" s="196"/>
      <c r="C6" s="196"/>
      <c r="D6" s="197"/>
      <c r="E6" s="198" t="s">
        <v>10</v>
      </c>
      <c r="F6" s="199" t="s">
        <v>11</v>
      </c>
      <c r="G6" s="199" t="s">
        <v>12</v>
      </c>
      <c r="H6" s="200"/>
    </row>
    <row r="7" s="177" customFormat="1" ht="24.75" customHeight="1" spans="1:8">
      <c r="A7" s="201" t="s">
        <v>24</v>
      </c>
      <c r="B7" s="202">
        <v>514.57</v>
      </c>
      <c r="C7" s="203" t="s">
        <v>168</v>
      </c>
      <c r="D7" s="204">
        <f t="shared" ref="D7:D12" si="0">E7+F7+G7+H7</f>
        <v>425.12</v>
      </c>
      <c r="E7" s="205">
        <v>425.12</v>
      </c>
      <c r="F7" s="206">
        <v>0</v>
      </c>
      <c r="G7" s="205">
        <v>0</v>
      </c>
      <c r="H7" s="207">
        <v>0</v>
      </c>
    </row>
    <row r="8" s="177" customFormat="1" ht="24.75" customHeight="1" spans="1:8">
      <c r="A8" s="208" t="s">
        <v>26</v>
      </c>
      <c r="B8" s="202">
        <v>0</v>
      </c>
      <c r="C8" s="209" t="s">
        <v>169</v>
      </c>
      <c r="D8" s="210">
        <f t="shared" si="0"/>
        <v>0</v>
      </c>
      <c r="E8" s="211">
        <v>0</v>
      </c>
      <c r="F8" s="211">
        <v>0</v>
      </c>
      <c r="G8" s="205">
        <v>0</v>
      </c>
      <c r="H8" s="207">
        <v>0</v>
      </c>
    </row>
    <row r="9" s="177" customFormat="1" ht="24.75" customHeight="1" spans="1:8">
      <c r="A9" s="212" t="s">
        <v>28</v>
      </c>
      <c r="B9" s="213">
        <v>0</v>
      </c>
      <c r="C9" s="203" t="s">
        <v>170</v>
      </c>
      <c r="D9" s="204">
        <f t="shared" si="0"/>
        <v>0.8</v>
      </c>
      <c r="E9" s="214">
        <v>0.8</v>
      </c>
      <c r="F9" s="211">
        <v>0</v>
      </c>
      <c r="G9" s="207">
        <v>0</v>
      </c>
      <c r="H9" s="207">
        <v>0</v>
      </c>
    </row>
    <row r="10" s="177" customFormat="1" ht="24.75" customHeight="1" spans="1:8">
      <c r="A10" s="208" t="s">
        <v>171</v>
      </c>
      <c r="B10" s="215">
        <v>0</v>
      </c>
      <c r="C10" s="203" t="s">
        <v>172</v>
      </c>
      <c r="D10" s="204">
        <f t="shared" si="0"/>
        <v>0.3</v>
      </c>
      <c r="E10" s="216">
        <v>0.3</v>
      </c>
      <c r="F10" s="214">
        <v>0</v>
      </c>
      <c r="G10" s="217">
        <v>0</v>
      </c>
      <c r="H10" s="207">
        <v>0</v>
      </c>
    </row>
    <row r="11" s="177" customFormat="1" ht="26.25" customHeight="1" spans="2:8">
      <c r="B11" s="213"/>
      <c r="C11" s="203" t="s">
        <v>173</v>
      </c>
      <c r="D11" s="204">
        <f t="shared" si="0"/>
        <v>0</v>
      </c>
      <c r="E11" s="218">
        <v>0</v>
      </c>
      <c r="F11" s="218">
        <v>0</v>
      </c>
      <c r="G11" s="218">
        <v>0</v>
      </c>
      <c r="H11" s="207">
        <v>0</v>
      </c>
    </row>
    <row r="12" s="177" customFormat="1" ht="26.25" customHeight="1" spans="2:8">
      <c r="B12" s="219"/>
      <c r="C12" s="203" t="s">
        <v>174</v>
      </c>
      <c r="D12" s="204">
        <f t="shared" si="0"/>
        <v>0</v>
      </c>
      <c r="E12" s="220">
        <v>0</v>
      </c>
      <c r="F12" s="220">
        <v>0</v>
      </c>
      <c r="G12" s="218">
        <v>0</v>
      </c>
      <c r="H12" s="207">
        <v>0</v>
      </c>
    </row>
    <row r="13" s="177" customFormat="1" ht="24.95" customHeight="1" spans="1:8">
      <c r="A13" s="208"/>
      <c r="B13" s="219"/>
      <c r="C13" s="203" t="s">
        <v>175</v>
      </c>
      <c r="D13" s="204">
        <f t="shared" ref="D13:D18" si="1">E13+F13+G13+H13</f>
        <v>1.5</v>
      </c>
      <c r="E13" s="211">
        <v>1.5</v>
      </c>
      <c r="F13" s="211">
        <v>0</v>
      </c>
      <c r="G13" s="205">
        <v>0</v>
      </c>
      <c r="H13" s="207">
        <v>0</v>
      </c>
    </row>
    <row r="14" s="177" customFormat="1" ht="24.95" customHeight="1" spans="1:8">
      <c r="A14" s="201"/>
      <c r="B14" s="215"/>
      <c r="C14" s="203" t="s">
        <v>176</v>
      </c>
      <c r="D14" s="204">
        <f t="shared" si="1"/>
        <v>28.61</v>
      </c>
      <c r="E14" s="214">
        <v>28.61</v>
      </c>
      <c r="F14" s="214">
        <v>0</v>
      </c>
      <c r="G14" s="207">
        <v>0</v>
      </c>
      <c r="H14" s="207">
        <v>0</v>
      </c>
    </row>
    <row r="15" s="177" customFormat="1" ht="24.95" customHeight="1" spans="1:8">
      <c r="A15" s="201"/>
      <c r="B15" s="202"/>
      <c r="C15" s="221" t="s">
        <v>177</v>
      </c>
      <c r="D15" s="222">
        <f t="shared" si="1"/>
        <v>0</v>
      </c>
      <c r="E15" s="223">
        <v>0</v>
      </c>
      <c r="F15" s="216">
        <v>0</v>
      </c>
      <c r="G15" s="216">
        <v>0</v>
      </c>
      <c r="H15" s="207">
        <v>0</v>
      </c>
    </row>
    <row r="16" s="177" customFormat="1" ht="24.95" customHeight="1" spans="1:8">
      <c r="A16" s="224"/>
      <c r="B16" s="213"/>
      <c r="C16" s="203" t="s">
        <v>178</v>
      </c>
      <c r="D16" s="204">
        <f t="shared" si="1"/>
        <v>34.29</v>
      </c>
      <c r="E16" s="217">
        <v>34.29</v>
      </c>
      <c r="F16" s="217">
        <v>0</v>
      </c>
      <c r="G16" s="217">
        <v>0</v>
      </c>
      <c r="H16" s="207">
        <v>0</v>
      </c>
    </row>
    <row r="17" s="177" customFormat="1" ht="24.95" customHeight="1" spans="1:8">
      <c r="A17" s="201"/>
      <c r="B17" s="219"/>
      <c r="C17" s="221" t="s">
        <v>179</v>
      </c>
      <c r="D17" s="222">
        <f t="shared" si="1"/>
        <v>0</v>
      </c>
      <c r="E17" s="207">
        <v>0</v>
      </c>
      <c r="F17" s="207">
        <v>0</v>
      </c>
      <c r="G17" s="207">
        <v>0</v>
      </c>
      <c r="H17" s="207">
        <v>0</v>
      </c>
    </row>
    <row r="18" s="177" customFormat="1" ht="24.95" customHeight="1" spans="1:8">
      <c r="A18" s="201"/>
      <c r="B18" s="219"/>
      <c r="C18" s="225" t="s">
        <v>180</v>
      </c>
      <c r="D18" s="226">
        <f t="shared" si="1"/>
        <v>2</v>
      </c>
      <c r="E18" s="214">
        <v>2</v>
      </c>
      <c r="F18" s="214">
        <v>0</v>
      </c>
      <c r="G18" s="214">
        <v>0</v>
      </c>
      <c r="H18" s="207">
        <v>0</v>
      </c>
    </row>
    <row r="19" s="177" customFormat="1" ht="24.95" customHeight="1" spans="1:8">
      <c r="A19" s="201"/>
      <c r="B19" s="219"/>
      <c r="C19" s="225" t="s">
        <v>181</v>
      </c>
      <c r="D19" s="226">
        <f t="shared" ref="D19:D24" si="2">E19+F19+G19+H19</f>
        <v>0.36</v>
      </c>
      <c r="E19" s="214">
        <v>0.36</v>
      </c>
      <c r="F19" s="214">
        <v>0</v>
      </c>
      <c r="G19" s="214">
        <v>0</v>
      </c>
      <c r="H19" s="207">
        <v>0</v>
      </c>
    </row>
    <row r="20" s="177" customFormat="1" ht="24.95" customHeight="1" spans="1:8">
      <c r="A20" s="201"/>
      <c r="B20" s="219"/>
      <c r="C20" s="225" t="s">
        <v>182</v>
      </c>
      <c r="D20" s="226">
        <f t="shared" si="2"/>
        <v>0</v>
      </c>
      <c r="E20" s="214">
        <v>0</v>
      </c>
      <c r="F20" s="214">
        <v>0</v>
      </c>
      <c r="G20" s="214">
        <v>0</v>
      </c>
      <c r="H20" s="207">
        <v>0</v>
      </c>
    </row>
    <row r="21" s="177" customFormat="1" ht="24.95" customHeight="1" spans="1:8">
      <c r="A21" s="201"/>
      <c r="B21" s="219"/>
      <c r="C21" s="225" t="s">
        <v>183</v>
      </c>
      <c r="D21" s="226">
        <f t="shared" si="2"/>
        <v>0</v>
      </c>
      <c r="E21" s="214">
        <v>0</v>
      </c>
      <c r="F21" s="214">
        <v>0</v>
      </c>
      <c r="G21" s="214">
        <v>0</v>
      </c>
      <c r="H21" s="207">
        <v>0</v>
      </c>
    </row>
    <row r="22" s="177" customFormat="1" ht="24.95" customHeight="1" spans="1:8">
      <c r="A22" s="201"/>
      <c r="B22" s="219"/>
      <c r="C22" s="225" t="s">
        <v>184</v>
      </c>
      <c r="D22" s="226">
        <f t="shared" si="2"/>
        <v>0</v>
      </c>
      <c r="E22" s="214">
        <v>0</v>
      </c>
      <c r="F22" s="214">
        <v>0</v>
      </c>
      <c r="G22" s="214">
        <v>0</v>
      </c>
      <c r="H22" s="207">
        <v>0</v>
      </c>
    </row>
    <row r="23" s="177" customFormat="1" ht="24.95" customHeight="1" spans="1:8">
      <c r="A23" s="201"/>
      <c r="B23" s="219"/>
      <c r="C23" s="225" t="s">
        <v>185</v>
      </c>
      <c r="D23" s="226">
        <f t="shared" si="2"/>
        <v>0</v>
      </c>
      <c r="E23" s="214">
        <v>0</v>
      </c>
      <c r="F23" s="214">
        <v>0</v>
      </c>
      <c r="G23" s="214">
        <v>0</v>
      </c>
      <c r="H23" s="207">
        <v>0</v>
      </c>
    </row>
    <row r="24" s="177" customFormat="1" ht="24.95" customHeight="1" spans="1:8">
      <c r="A24" s="201"/>
      <c r="B24" s="219"/>
      <c r="C24" s="225" t="s">
        <v>186</v>
      </c>
      <c r="D24" s="226">
        <f t="shared" si="2"/>
        <v>0</v>
      </c>
      <c r="E24" s="214">
        <v>0</v>
      </c>
      <c r="F24" s="214">
        <v>0</v>
      </c>
      <c r="G24" s="214">
        <v>0</v>
      </c>
      <c r="H24" s="207">
        <v>0</v>
      </c>
    </row>
    <row r="25" s="177" customFormat="1" ht="24.95" customHeight="1" spans="1:8">
      <c r="A25" s="201"/>
      <c r="B25" s="219"/>
      <c r="C25" s="225" t="s">
        <v>187</v>
      </c>
      <c r="D25" s="226">
        <f t="shared" ref="D25:D30" si="3">E25+F25+G25+H25</f>
        <v>0</v>
      </c>
      <c r="E25" s="214">
        <v>0</v>
      </c>
      <c r="F25" s="214">
        <v>0</v>
      </c>
      <c r="G25" s="214">
        <v>0</v>
      </c>
      <c r="H25" s="207">
        <v>0</v>
      </c>
    </row>
    <row r="26" s="177" customFormat="1" ht="24.95" customHeight="1" spans="1:8">
      <c r="A26" s="201"/>
      <c r="B26" s="219"/>
      <c r="C26" s="225" t="s">
        <v>188</v>
      </c>
      <c r="D26" s="226">
        <f t="shared" si="3"/>
        <v>21.59</v>
      </c>
      <c r="E26" s="214">
        <v>21.59</v>
      </c>
      <c r="F26" s="214">
        <v>0</v>
      </c>
      <c r="G26" s="214">
        <v>0</v>
      </c>
      <c r="H26" s="207">
        <v>0</v>
      </c>
    </row>
    <row r="27" s="177" customFormat="1" ht="24.95" customHeight="1" spans="1:8">
      <c r="A27" s="201"/>
      <c r="B27" s="219"/>
      <c r="C27" s="225" t="s">
        <v>189</v>
      </c>
      <c r="D27" s="226">
        <f t="shared" si="3"/>
        <v>0</v>
      </c>
      <c r="E27" s="214">
        <v>0</v>
      </c>
      <c r="F27" s="214">
        <v>0</v>
      </c>
      <c r="G27" s="214">
        <v>0</v>
      </c>
      <c r="H27" s="207">
        <v>0</v>
      </c>
    </row>
    <row r="28" s="177" customFormat="1" ht="24.95" customHeight="1" spans="1:8">
      <c r="A28" s="201"/>
      <c r="B28" s="219"/>
      <c r="C28" s="225" t="s">
        <v>190</v>
      </c>
      <c r="D28" s="226">
        <f t="shared" si="3"/>
        <v>0</v>
      </c>
      <c r="E28" s="214">
        <v>0</v>
      </c>
      <c r="F28" s="214">
        <v>0</v>
      </c>
      <c r="G28" s="214">
        <v>0</v>
      </c>
      <c r="H28" s="207">
        <v>0</v>
      </c>
    </row>
    <row r="29" s="177" customFormat="1" ht="24.95" customHeight="1" spans="1:8">
      <c r="A29" s="201"/>
      <c r="B29" s="219"/>
      <c r="C29" s="225" t="s">
        <v>191</v>
      </c>
      <c r="D29" s="226">
        <f t="shared" si="3"/>
        <v>0</v>
      </c>
      <c r="E29" s="214">
        <v>0</v>
      </c>
      <c r="F29" s="214">
        <v>0</v>
      </c>
      <c r="G29" s="214">
        <v>0</v>
      </c>
      <c r="H29" s="207">
        <v>0</v>
      </c>
    </row>
    <row r="30" s="177" customFormat="1" ht="24.95" customHeight="1" spans="1:8">
      <c r="A30" s="201"/>
      <c r="B30" s="219"/>
      <c r="C30" s="225" t="s">
        <v>192</v>
      </c>
      <c r="D30" s="226">
        <f t="shared" si="3"/>
        <v>0</v>
      </c>
      <c r="E30" s="214">
        <v>0</v>
      </c>
      <c r="F30" s="214">
        <v>0</v>
      </c>
      <c r="G30" s="214">
        <v>0</v>
      </c>
      <c r="H30" s="207">
        <v>0</v>
      </c>
    </row>
    <row r="31" s="177" customFormat="1" ht="24.95" customHeight="1" spans="1:8">
      <c r="A31" s="201"/>
      <c r="B31" s="219"/>
      <c r="C31" s="225" t="s">
        <v>193</v>
      </c>
      <c r="D31" s="226">
        <f t="shared" ref="D31:D36" si="4">E31+F31+G31+H31</f>
        <v>0</v>
      </c>
      <c r="E31" s="214">
        <v>0</v>
      </c>
      <c r="F31" s="214">
        <v>0</v>
      </c>
      <c r="G31" s="214">
        <v>0</v>
      </c>
      <c r="H31" s="207">
        <v>0</v>
      </c>
    </row>
    <row r="32" s="177" customFormat="1" ht="24.95" customHeight="1" spans="1:8">
      <c r="A32" s="201"/>
      <c r="B32" s="219"/>
      <c r="C32" s="225" t="s">
        <v>194</v>
      </c>
      <c r="D32" s="226">
        <f t="shared" si="4"/>
        <v>0</v>
      </c>
      <c r="E32" s="214">
        <v>0</v>
      </c>
      <c r="F32" s="214">
        <v>0</v>
      </c>
      <c r="G32" s="214">
        <v>0</v>
      </c>
      <c r="H32" s="207">
        <v>0</v>
      </c>
    </row>
    <row r="33" s="177" customFormat="1" ht="24.95" customHeight="1" spans="1:8">
      <c r="A33" s="201"/>
      <c r="B33" s="219"/>
      <c r="C33" s="225" t="s">
        <v>195</v>
      </c>
      <c r="D33" s="226">
        <f t="shared" si="4"/>
        <v>0</v>
      </c>
      <c r="E33" s="214">
        <v>0</v>
      </c>
      <c r="F33" s="214">
        <v>0</v>
      </c>
      <c r="G33" s="214">
        <v>0</v>
      </c>
      <c r="H33" s="207">
        <v>0</v>
      </c>
    </row>
    <row r="34" s="177" customFormat="1" ht="24.95" customHeight="1" spans="1:8">
      <c r="A34" s="201"/>
      <c r="B34" s="219"/>
      <c r="C34" s="225" t="s">
        <v>196</v>
      </c>
      <c r="D34" s="226">
        <f t="shared" si="4"/>
        <v>0</v>
      </c>
      <c r="E34" s="214">
        <v>0</v>
      </c>
      <c r="F34" s="214">
        <v>0</v>
      </c>
      <c r="G34" s="214">
        <v>0</v>
      </c>
      <c r="H34" s="207">
        <v>0</v>
      </c>
    </row>
    <row r="35" s="177" customFormat="1" ht="24.95" customHeight="1" spans="1:8">
      <c r="A35" s="201"/>
      <c r="B35" s="219"/>
      <c r="C35" s="225" t="s">
        <v>197</v>
      </c>
      <c r="D35" s="226">
        <f t="shared" si="4"/>
        <v>0</v>
      </c>
      <c r="E35" s="214">
        <v>0</v>
      </c>
      <c r="F35" s="214">
        <v>0</v>
      </c>
      <c r="G35" s="214">
        <v>0</v>
      </c>
      <c r="H35" s="207">
        <v>0</v>
      </c>
    </row>
    <row r="36" s="177" customFormat="1" ht="24.95" customHeight="1" spans="1:8">
      <c r="A36" s="227" t="s">
        <v>198</v>
      </c>
      <c r="B36" s="228">
        <v>514.57</v>
      </c>
      <c r="C36" s="229" t="s">
        <v>44</v>
      </c>
      <c r="D36" s="230">
        <f t="shared" si="4"/>
        <v>514.57</v>
      </c>
      <c r="E36" s="214">
        <v>514.57</v>
      </c>
      <c r="F36" s="214">
        <v>0</v>
      </c>
      <c r="G36" s="214">
        <v>0</v>
      </c>
      <c r="H36" s="231">
        <v>0</v>
      </c>
    </row>
    <row r="37" ht="24" customHeight="1" spans="1:8">
      <c r="A37" s="232"/>
      <c r="E37" s="177"/>
      <c r="F37" s="177"/>
      <c r="G37" s="177"/>
      <c r="H37" s="178"/>
    </row>
    <row r="38" ht="9.75" customHeight="1" spans="6:8">
      <c r="F38" s="177"/>
      <c r="G38" s="177"/>
      <c r="H38" s="178"/>
    </row>
    <row r="39" ht="9.75" customHeight="1" spans="6:8">
      <c r="F39" s="177"/>
      <c r="G39" s="177"/>
      <c r="H39" s="178"/>
    </row>
    <row r="40" ht="12.75" customHeight="1" spans="8:8">
      <c r="H40" s="178"/>
    </row>
    <row r="41" ht="12.75" customHeight="1" spans="8:8">
      <c r="H41" s="178"/>
    </row>
    <row r="42" ht="9.75" customHeight="1" spans="2:8">
      <c r="B42" s="177"/>
      <c r="E42" s="177"/>
      <c r="F42" s="177"/>
      <c r="G42" s="177"/>
      <c r="H42" s="178"/>
    </row>
    <row r="43" ht="12.75" customHeight="1" spans="8:8">
      <c r="H43" s="178"/>
    </row>
    <row r="44" ht="12.75" customHeight="1" spans="8:8">
      <c r="H44" s="178"/>
    </row>
    <row r="45" ht="12.75" customHeight="1" spans="8:8">
      <c r="H45" s="178"/>
    </row>
    <row r="46" ht="9.75" customHeight="1" spans="5:8">
      <c r="E46" s="177"/>
      <c r="H46" s="178"/>
    </row>
    <row r="47" spans="8:8">
      <c r="H47" s="178"/>
    </row>
    <row r="48" spans="8:8">
      <c r="H48" s="178"/>
    </row>
    <row r="49" spans="8:8">
      <c r="H49" s="178"/>
    </row>
    <row r="50" spans="8:8">
      <c r="H50" s="178"/>
    </row>
    <row r="51" spans="8:8">
      <c r="H51" s="178"/>
    </row>
    <row r="52" spans="8:8">
      <c r="H52" s="178"/>
    </row>
    <row r="53" spans="8:8">
      <c r="H53" s="178"/>
    </row>
    <row r="54" spans="8:8">
      <c r="H54" s="178"/>
    </row>
    <row r="55" spans="8:8">
      <c r="H55" s="178"/>
    </row>
    <row r="56" spans="8:8">
      <c r="H56" s="178"/>
    </row>
    <row r="57" spans="8:8">
      <c r="H57" s="178"/>
    </row>
    <row r="58" spans="8:8">
      <c r="H58" s="178"/>
    </row>
    <row r="59" spans="8:8">
      <c r="H59" s="178"/>
    </row>
    <row r="60" spans="8:8">
      <c r="H60" s="178"/>
    </row>
    <row r="61" spans="8:8">
      <c r="H61" s="178"/>
    </row>
    <row r="62" spans="8:8">
      <c r="H62" s="178"/>
    </row>
    <row r="63" spans="8:8">
      <c r="H63" s="178"/>
    </row>
    <row r="64" spans="8:8">
      <c r="H64" s="178"/>
    </row>
    <row r="65" spans="8:8">
      <c r="H65" s="178"/>
    </row>
    <row r="66" spans="8:8">
      <c r="H66" s="178"/>
    </row>
    <row r="67" spans="8:8">
      <c r="H67" s="178"/>
    </row>
    <row r="68" spans="8:8">
      <c r="H68" s="178"/>
    </row>
    <row r="69" spans="8:8">
      <c r="H69" s="178"/>
    </row>
    <row r="70" spans="8:8">
      <c r="H70" s="178"/>
    </row>
    <row r="71" spans="8:8">
      <c r="H71" s="178"/>
    </row>
    <row r="72" spans="8:8">
      <c r="H72" s="178"/>
    </row>
    <row r="73" spans="8:8">
      <c r="H73" s="178"/>
    </row>
    <row r="74" spans="8:8">
      <c r="H74" s="178"/>
    </row>
    <row r="75" spans="8:8">
      <c r="H75" s="178"/>
    </row>
    <row r="76" spans="8:8">
      <c r="H76" s="178"/>
    </row>
    <row r="77" spans="8:8">
      <c r="H77" s="178"/>
    </row>
    <row r="78" spans="8:8">
      <c r="H78" s="178"/>
    </row>
    <row r="79" spans="8:8">
      <c r="H79" s="178"/>
    </row>
    <row r="80" spans="8:8">
      <c r="H80" s="178"/>
    </row>
    <row r="81" spans="8:8">
      <c r="H81" s="178"/>
    </row>
    <row r="82" spans="8:8">
      <c r="H82" s="178"/>
    </row>
    <row r="83" spans="8:8">
      <c r="H83" s="178"/>
    </row>
    <row r="84" spans="8:8">
      <c r="H84" s="178"/>
    </row>
    <row r="85" spans="8:8">
      <c r="H85" s="178"/>
    </row>
    <row r="86" spans="8:8">
      <c r="H86" s="178"/>
    </row>
    <row r="87" spans="8:8">
      <c r="H87" s="178"/>
    </row>
    <row r="88" spans="8:8">
      <c r="H88" s="178"/>
    </row>
    <row r="89" spans="8:8">
      <c r="H89" s="178"/>
    </row>
    <row r="90" spans="8:8">
      <c r="H90" s="178"/>
    </row>
    <row r="91" spans="8:8">
      <c r="H91" s="178"/>
    </row>
    <row r="92" spans="8:8">
      <c r="H92" s="178"/>
    </row>
    <row r="93" spans="8:8">
      <c r="H93" s="178"/>
    </row>
    <row r="94" spans="8:8">
      <c r="H94" s="178"/>
    </row>
    <row r="95" spans="8:8">
      <c r="H95" s="178"/>
    </row>
    <row r="96" spans="8:8">
      <c r="H96" s="178"/>
    </row>
    <row r="97" spans="8:8">
      <c r="H97" s="178"/>
    </row>
    <row r="98" spans="8:8">
      <c r="H98" s="178"/>
    </row>
    <row r="99" spans="8:8">
      <c r="H99" s="178"/>
    </row>
    <row r="100" spans="8:8">
      <c r="H100" s="178"/>
    </row>
    <row r="101" spans="8:8">
      <c r="H101" s="178"/>
    </row>
    <row r="102" spans="8:8">
      <c r="H102" s="178"/>
    </row>
    <row r="103" spans="8:8">
      <c r="H103" s="178"/>
    </row>
    <row r="104" spans="8:8">
      <c r="H104" s="178"/>
    </row>
    <row r="105" spans="8:8">
      <c r="H105" s="178"/>
    </row>
    <row r="106" spans="8:8">
      <c r="H106" s="178"/>
    </row>
    <row r="107" spans="8:8">
      <c r="H107" s="178"/>
    </row>
    <row r="108" spans="8:8">
      <c r="H108" s="178"/>
    </row>
    <row r="109" spans="8:8">
      <c r="H109" s="178"/>
    </row>
    <row r="110" spans="8:8">
      <c r="H110" s="178"/>
    </row>
    <row r="111" spans="8:8">
      <c r="H111" s="178"/>
    </row>
    <row r="112" spans="8:8">
      <c r="H112" s="178"/>
    </row>
    <row r="113" spans="8:8">
      <c r="H113" s="178"/>
    </row>
    <row r="114" spans="8:8">
      <c r="H114" s="178"/>
    </row>
    <row r="115" spans="8:8">
      <c r="H115" s="178"/>
    </row>
    <row r="116" spans="8:8">
      <c r="H116" s="178"/>
    </row>
    <row r="117" spans="8:8">
      <c r="H117" s="178"/>
    </row>
    <row r="118" spans="8:8">
      <c r="H118" s="178"/>
    </row>
    <row r="119" spans="8:8">
      <c r="H119" s="178"/>
    </row>
    <row r="120" spans="8:8">
      <c r="H120" s="178"/>
    </row>
    <row r="121" spans="8:8">
      <c r="H121" s="178"/>
    </row>
    <row r="122" spans="8:8">
      <c r="H122" s="178"/>
    </row>
    <row r="123" spans="8:8">
      <c r="H123" s="178"/>
    </row>
    <row r="124" spans="8:8">
      <c r="H124" s="178"/>
    </row>
    <row r="125" spans="8:8">
      <c r="H125" s="178"/>
    </row>
    <row r="126" spans="8:8">
      <c r="H126" s="178"/>
    </row>
    <row r="127" spans="8:8">
      <c r="H127" s="178"/>
    </row>
    <row r="128" spans="8:8">
      <c r="H128" s="178"/>
    </row>
    <row r="129" spans="8:8">
      <c r="H129" s="178"/>
    </row>
    <row r="130" spans="8:8">
      <c r="H130" s="178"/>
    </row>
    <row r="131" spans="8:8">
      <c r="H131" s="178"/>
    </row>
    <row r="132" spans="8:8">
      <c r="H132" s="178"/>
    </row>
  </sheetData>
  <sheetProtection formatCells="0" formatColumns="0" formatRows="0"/>
  <mergeCells count="6">
    <mergeCell ref="E5:G5"/>
    <mergeCell ref="A5:A6"/>
    <mergeCell ref="B5:B6"/>
    <mergeCell ref="C5:C6"/>
    <mergeCell ref="D5:D6"/>
    <mergeCell ref="H5:H6"/>
  </mergeCells>
  <printOptions horizontalCentered="1"/>
  <pageMargins left="0.39" right="0.39" top="0.39" bottom="0.39" header="0" footer="0"/>
  <pageSetup paperSize="9" scale="70" orientation="landscape" horizontalDpi="200" verticalDpi="300"/>
  <headerFooter alignWithMargins="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60"/>
  <sheetViews>
    <sheetView showGridLines="0" showZeros="0" zoomScale="40" zoomScaleNormal="40" workbookViewId="0">
      <selection activeCell="A3" sqref="A3"/>
    </sheetView>
  </sheetViews>
  <sheetFormatPr defaultColWidth="6.875" defaultRowHeight="12.75" customHeight="1"/>
  <cols>
    <col min="1" max="2" width="6.875" style="143"/>
    <col min="3" max="3" width="6.375" style="143" customWidth="1"/>
    <col min="4" max="5" width="6.875" style="143"/>
    <col min="6" max="6" width="13.75" style="143" customWidth="1"/>
    <col min="7" max="7" width="17.75" style="143" customWidth="1"/>
    <col min="8" max="8" width="17.25" style="144" customWidth="1"/>
    <col min="9" max="10" width="12.625" style="145" customWidth="1"/>
    <col min="11" max="13" width="10" style="146" customWidth="1"/>
    <col min="14" max="14" width="15.75" style="146" customWidth="1"/>
    <col min="15" max="15" width="6.875" style="147" customWidth="1"/>
    <col min="16" max="16" width="45.375" style="147" customWidth="1"/>
    <col min="17" max="227" width="6.875" style="147" customWidth="1"/>
    <col min="228" max="16384" width="6.875" style="143"/>
  </cols>
  <sheetData>
    <row r="1" ht="24.75" customHeight="1" spans="14:14">
      <c r="N1" s="163" t="s">
        <v>199</v>
      </c>
    </row>
    <row r="2" s="142" customFormat="1" ht="41.25" customHeight="1" spans="1:253">
      <c r="A2" s="148"/>
      <c r="B2" s="148"/>
      <c r="C2" s="148"/>
      <c r="D2" s="148"/>
      <c r="E2" s="148"/>
      <c r="F2" s="148"/>
      <c r="G2" s="148"/>
      <c r="H2" s="149" t="s">
        <v>200</v>
      </c>
      <c r="I2" s="164"/>
      <c r="J2" s="164"/>
      <c r="K2" s="165"/>
      <c r="L2" s="165"/>
      <c r="M2" s="165"/>
      <c r="N2" s="165"/>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row>
    <row r="3" s="142" customFormat="1" ht="25.5" customHeight="1" spans="1:253">
      <c r="A3" s="148" t="s">
        <v>2</v>
      </c>
      <c r="B3" s="148"/>
      <c r="C3" s="148"/>
      <c r="D3" s="148"/>
      <c r="E3" s="148"/>
      <c r="F3" s="148"/>
      <c r="G3" s="148"/>
      <c r="H3" s="150"/>
      <c r="I3" s="166"/>
      <c r="J3" s="166"/>
      <c r="K3" s="167"/>
      <c r="L3" s="167"/>
      <c r="M3" s="167"/>
      <c r="N3" s="146" t="s">
        <v>3</v>
      </c>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row>
    <row r="4" s="142" customFormat="1" ht="25.5" customHeight="1" spans="1:253">
      <c r="A4" s="151" t="s">
        <v>87</v>
      </c>
      <c r="B4" s="152"/>
      <c r="C4" s="153"/>
      <c r="D4" s="154" t="s">
        <v>201</v>
      </c>
      <c r="E4" s="154" t="s">
        <v>202</v>
      </c>
      <c r="F4" s="154" t="s">
        <v>88</v>
      </c>
      <c r="G4" s="154" t="s">
        <v>48</v>
      </c>
      <c r="H4" s="154" t="s">
        <v>89</v>
      </c>
      <c r="I4" s="168" t="s">
        <v>90</v>
      </c>
      <c r="J4" s="169" t="s">
        <v>91</v>
      </c>
      <c r="K4" s="170"/>
      <c r="L4" s="170"/>
      <c r="M4" s="171"/>
      <c r="N4" s="172" t="s">
        <v>203</v>
      </c>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row>
    <row r="5" s="142" customFormat="1" ht="33.95" customHeight="1" spans="1:253">
      <c r="A5" s="155" t="s">
        <v>54</v>
      </c>
      <c r="B5" s="155" t="s">
        <v>55</v>
      </c>
      <c r="C5" s="155" t="s">
        <v>56</v>
      </c>
      <c r="D5" s="156"/>
      <c r="E5" s="156"/>
      <c r="F5" s="156"/>
      <c r="G5" s="156"/>
      <c r="H5" s="157"/>
      <c r="I5" s="168"/>
      <c r="J5" s="168" t="s">
        <v>9</v>
      </c>
      <c r="K5" s="173" t="s">
        <v>93</v>
      </c>
      <c r="L5" s="173" t="s">
        <v>94</v>
      </c>
      <c r="M5" s="173" t="s">
        <v>95</v>
      </c>
      <c r="N5" s="173" t="s">
        <v>9</v>
      </c>
      <c r="O5" s="147"/>
      <c r="P5" s="174"/>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row>
    <row r="6" s="142" customFormat="1" ht="21.95" customHeight="1" spans="1:253">
      <c r="A6" s="158" t="s">
        <v>60</v>
      </c>
      <c r="B6" s="158" t="s">
        <v>60</v>
      </c>
      <c r="C6" s="158" t="s">
        <v>60</v>
      </c>
      <c r="D6" s="158" t="s">
        <v>60</v>
      </c>
      <c r="E6" s="158" t="s">
        <v>60</v>
      </c>
      <c r="F6" s="158" t="s">
        <v>60</v>
      </c>
      <c r="G6" s="158" t="s">
        <v>60</v>
      </c>
      <c r="H6" s="158" t="s">
        <v>60</v>
      </c>
      <c r="I6" s="158">
        <v>1</v>
      </c>
      <c r="J6" s="158">
        <v>0</v>
      </c>
      <c r="K6" s="175">
        <v>2</v>
      </c>
      <c r="L6" s="175">
        <v>3</v>
      </c>
      <c r="M6" s="175">
        <v>4</v>
      </c>
      <c r="N6" s="175">
        <v>5</v>
      </c>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c r="IR6" s="147"/>
      <c r="IS6" s="147"/>
    </row>
    <row r="7" ht="21.75" customHeight="1" spans="1:14">
      <c r="A7" s="159"/>
      <c r="B7" s="159"/>
      <c r="C7" s="159"/>
      <c r="D7" s="160"/>
      <c r="E7" s="160"/>
      <c r="F7" s="161"/>
      <c r="G7" s="159"/>
      <c r="H7" s="162" t="s">
        <v>9</v>
      </c>
      <c r="I7" s="176">
        <f t="shared" ref="I7:N7" si="0">I8+I18+I22+I26+I30+I37+I48+I52+I56</f>
        <v>514.57</v>
      </c>
      <c r="J7" s="176">
        <f t="shared" si="0"/>
        <v>457.55</v>
      </c>
      <c r="K7" s="176">
        <f t="shared" si="0"/>
        <v>345.61</v>
      </c>
      <c r="L7" s="176">
        <f t="shared" si="0"/>
        <v>44.62</v>
      </c>
      <c r="M7" s="176">
        <f t="shared" si="0"/>
        <v>67.32</v>
      </c>
      <c r="N7" s="176">
        <f t="shared" si="0"/>
        <v>57.02</v>
      </c>
    </row>
    <row r="8" ht="21.75" customHeight="1" spans="1:14">
      <c r="A8" s="159" t="s">
        <v>71</v>
      </c>
      <c r="B8" s="159"/>
      <c r="C8" s="159"/>
      <c r="D8" s="160"/>
      <c r="E8" s="160"/>
      <c r="F8" s="161" t="s">
        <v>96</v>
      </c>
      <c r="G8" s="159"/>
      <c r="H8" s="159"/>
      <c r="I8" s="176">
        <f t="shared" ref="I8:N8" si="1">I9+I12</f>
        <v>425.12</v>
      </c>
      <c r="J8" s="176">
        <f t="shared" si="1"/>
        <v>383.06</v>
      </c>
      <c r="K8" s="176">
        <f t="shared" si="1"/>
        <v>271.12</v>
      </c>
      <c r="L8" s="176">
        <f t="shared" si="1"/>
        <v>44.62</v>
      </c>
      <c r="M8" s="176">
        <f t="shared" si="1"/>
        <v>67.32</v>
      </c>
      <c r="N8" s="176">
        <f t="shared" si="1"/>
        <v>42.06</v>
      </c>
    </row>
    <row r="9" ht="21.75" customHeight="1" spans="1:14">
      <c r="A9" s="159"/>
      <c r="B9" s="159" t="s">
        <v>63</v>
      </c>
      <c r="C9" s="159"/>
      <c r="D9" s="160"/>
      <c r="E9" s="160"/>
      <c r="F9" s="161" t="s">
        <v>97</v>
      </c>
      <c r="G9" s="159"/>
      <c r="H9" s="159"/>
      <c r="I9" s="176">
        <f t="shared" ref="I9:N10" si="2">I10</f>
        <v>1.3</v>
      </c>
      <c r="J9" s="176">
        <f t="shared" si="2"/>
        <v>0</v>
      </c>
      <c r="K9" s="176">
        <f t="shared" si="2"/>
        <v>0</v>
      </c>
      <c r="L9" s="176">
        <f t="shared" si="2"/>
        <v>0</v>
      </c>
      <c r="M9" s="176">
        <f t="shared" si="2"/>
        <v>0</v>
      </c>
      <c r="N9" s="176">
        <f t="shared" si="2"/>
        <v>1.3</v>
      </c>
    </row>
    <row r="10" ht="21.75" customHeight="1" spans="1:14">
      <c r="A10" s="159"/>
      <c r="B10" s="159"/>
      <c r="C10" s="159" t="s">
        <v>79</v>
      </c>
      <c r="D10" s="160"/>
      <c r="E10" s="160"/>
      <c r="F10" s="161" t="s">
        <v>98</v>
      </c>
      <c r="G10" s="159"/>
      <c r="H10" s="159"/>
      <c r="I10" s="176">
        <f t="shared" si="2"/>
        <v>1.3</v>
      </c>
      <c r="J10" s="176">
        <f t="shared" si="2"/>
        <v>0</v>
      </c>
      <c r="K10" s="176">
        <f t="shared" si="2"/>
        <v>0</v>
      </c>
      <c r="L10" s="176">
        <f t="shared" si="2"/>
        <v>0</v>
      </c>
      <c r="M10" s="176">
        <f t="shared" si="2"/>
        <v>0</v>
      </c>
      <c r="N10" s="176">
        <f t="shared" si="2"/>
        <v>1.3</v>
      </c>
    </row>
    <row r="11" ht="21.75" customHeight="1" spans="1:14">
      <c r="A11" s="159" t="s">
        <v>99</v>
      </c>
      <c r="B11" s="159" t="s">
        <v>100</v>
      </c>
      <c r="C11" s="159" t="s">
        <v>101</v>
      </c>
      <c r="D11" s="160" t="s">
        <v>96</v>
      </c>
      <c r="E11" s="160" t="s">
        <v>204</v>
      </c>
      <c r="F11" s="161" t="s">
        <v>102</v>
      </c>
      <c r="G11" s="159" t="s">
        <v>64</v>
      </c>
      <c r="H11" s="159" t="s">
        <v>65</v>
      </c>
      <c r="I11" s="176">
        <v>1.3</v>
      </c>
      <c r="J11" s="176">
        <v>0</v>
      </c>
      <c r="K11" s="176">
        <v>0</v>
      </c>
      <c r="L11" s="176">
        <v>0</v>
      </c>
      <c r="M11" s="176">
        <v>0</v>
      </c>
      <c r="N11" s="176">
        <v>1.3</v>
      </c>
    </row>
    <row r="12" ht="21.75" customHeight="1" spans="1:14">
      <c r="A12" s="159"/>
      <c r="B12" s="159" t="s">
        <v>72</v>
      </c>
      <c r="C12" s="159"/>
      <c r="D12" s="160"/>
      <c r="E12" s="160"/>
      <c r="F12" s="161" t="s">
        <v>103</v>
      </c>
      <c r="G12" s="159"/>
      <c r="H12" s="159"/>
      <c r="I12" s="176">
        <f t="shared" ref="I12:N12" si="3">I13+I16</f>
        <v>423.82</v>
      </c>
      <c r="J12" s="176">
        <f t="shared" si="3"/>
        <v>383.06</v>
      </c>
      <c r="K12" s="176">
        <f t="shared" si="3"/>
        <v>271.12</v>
      </c>
      <c r="L12" s="176">
        <f t="shared" si="3"/>
        <v>44.62</v>
      </c>
      <c r="M12" s="176">
        <f t="shared" si="3"/>
        <v>67.32</v>
      </c>
      <c r="N12" s="176">
        <f t="shared" si="3"/>
        <v>40.76</v>
      </c>
    </row>
    <row r="13" ht="21.75" customHeight="1" spans="1:14">
      <c r="A13" s="159"/>
      <c r="B13" s="159"/>
      <c r="C13" s="159" t="s">
        <v>63</v>
      </c>
      <c r="D13" s="160"/>
      <c r="E13" s="160"/>
      <c r="F13" s="161" t="s">
        <v>104</v>
      </c>
      <c r="G13" s="159"/>
      <c r="H13" s="159"/>
      <c r="I13" s="176">
        <f t="shared" ref="I13:N13" si="4">SUM(I14:I15)</f>
        <v>383.06</v>
      </c>
      <c r="J13" s="176">
        <f t="shared" si="4"/>
        <v>383.06</v>
      </c>
      <c r="K13" s="176">
        <f t="shared" si="4"/>
        <v>271.12</v>
      </c>
      <c r="L13" s="176">
        <f t="shared" si="4"/>
        <v>44.62</v>
      </c>
      <c r="M13" s="176">
        <f t="shared" si="4"/>
        <v>67.32</v>
      </c>
      <c r="N13" s="176">
        <f t="shared" si="4"/>
        <v>0</v>
      </c>
    </row>
    <row r="14" ht="21.75" customHeight="1" spans="1:14">
      <c r="A14" s="159" t="s">
        <v>99</v>
      </c>
      <c r="B14" s="159" t="s">
        <v>105</v>
      </c>
      <c r="C14" s="159" t="s">
        <v>100</v>
      </c>
      <c r="D14" s="160" t="s">
        <v>96</v>
      </c>
      <c r="E14" s="160" t="s">
        <v>205</v>
      </c>
      <c r="F14" s="161" t="s">
        <v>106</v>
      </c>
      <c r="G14" s="159" t="s">
        <v>64</v>
      </c>
      <c r="H14" s="159" t="s">
        <v>65</v>
      </c>
      <c r="I14" s="176">
        <v>346.43</v>
      </c>
      <c r="J14" s="176">
        <v>346.43</v>
      </c>
      <c r="K14" s="176">
        <v>248.33</v>
      </c>
      <c r="L14" s="176">
        <v>32.13</v>
      </c>
      <c r="M14" s="176">
        <v>65.97</v>
      </c>
      <c r="N14" s="176">
        <v>0</v>
      </c>
    </row>
    <row r="15" ht="21.75" customHeight="1" spans="1:14">
      <c r="A15" s="159" t="s">
        <v>99</v>
      </c>
      <c r="B15" s="159" t="s">
        <v>105</v>
      </c>
      <c r="C15" s="159" t="s">
        <v>100</v>
      </c>
      <c r="D15" s="160"/>
      <c r="E15" s="160"/>
      <c r="F15" s="161" t="s">
        <v>106</v>
      </c>
      <c r="G15" s="159" t="s">
        <v>83</v>
      </c>
      <c r="H15" s="159" t="s">
        <v>84</v>
      </c>
      <c r="I15" s="176">
        <v>36.63</v>
      </c>
      <c r="J15" s="176">
        <v>36.63</v>
      </c>
      <c r="K15" s="176">
        <v>22.79</v>
      </c>
      <c r="L15" s="176">
        <v>12.49</v>
      </c>
      <c r="M15" s="176">
        <v>1.35</v>
      </c>
      <c r="N15" s="176">
        <v>0</v>
      </c>
    </row>
    <row r="16" ht="21.75" customHeight="1" spans="1:14">
      <c r="A16" s="159"/>
      <c r="B16" s="159"/>
      <c r="C16" s="159" t="s">
        <v>62</v>
      </c>
      <c r="D16" s="160"/>
      <c r="E16" s="160"/>
      <c r="F16" s="161" t="s">
        <v>107</v>
      </c>
      <c r="G16" s="159"/>
      <c r="H16" s="159"/>
      <c r="I16" s="176">
        <f t="shared" ref="I16:N16" si="5">I17</f>
        <v>40.76</v>
      </c>
      <c r="J16" s="176">
        <f t="shared" si="5"/>
        <v>0</v>
      </c>
      <c r="K16" s="176">
        <f t="shared" si="5"/>
        <v>0</v>
      </c>
      <c r="L16" s="176">
        <f t="shared" si="5"/>
        <v>0</v>
      </c>
      <c r="M16" s="176">
        <f t="shared" si="5"/>
        <v>0</v>
      </c>
      <c r="N16" s="176">
        <f t="shared" si="5"/>
        <v>40.76</v>
      </c>
    </row>
    <row r="17" ht="21.75" customHeight="1" spans="1:14">
      <c r="A17" s="159" t="s">
        <v>99</v>
      </c>
      <c r="B17" s="159" t="s">
        <v>105</v>
      </c>
      <c r="C17" s="159" t="s">
        <v>108</v>
      </c>
      <c r="D17" s="160" t="s">
        <v>96</v>
      </c>
      <c r="E17" s="160" t="s">
        <v>205</v>
      </c>
      <c r="F17" s="161" t="s">
        <v>109</v>
      </c>
      <c r="G17" s="159" t="s">
        <v>64</v>
      </c>
      <c r="H17" s="159" t="s">
        <v>65</v>
      </c>
      <c r="I17" s="176">
        <v>40.76</v>
      </c>
      <c r="J17" s="176">
        <v>0</v>
      </c>
      <c r="K17" s="176">
        <v>0</v>
      </c>
      <c r="L17" s="176">
        <v>0</v>
      </c>
      <c r="M17" s="176">
        <v>0</v>
      </c>
      <c r="N17" s="176">
        <v>40.76</v>
      </c>
    </row>
    <row r="18" ht="21.75" customHeight="1" spans="1:14">
      <c r="A18" s="159" t="s">
        <v>61</v>
      </c>
      <c r="B18" s="159"/>
      <c r="C18" s="159"/>
      <c r="D18" s="160"/>
      <c r="E18" s="160"/>
      <c r="F18" s="161" t="s">
        <v>110</v>
      </c>
      <c r="G18" s="159"/>
      <c r="H18" s="159"/>
      <c r="I18" s="176">
        <f t="shared" ref="I18:N20" si="6">I19</f>
        <v>0.8</v>
      </c>
      <c r="J18" s="176">
        <f t="shared" si="6"/>
        <v>0</v>
      </c>
      <c r="K18" s="176">
        <f t="shared" si="6"/>
        <v>0</v>
      </c>
      <c r="L18" s="176">
        <f t="shared" si="6"/>
        <v>0</v>
      </c>
      <c r="M18" s="176">
        <f t="shared" si="6"/>
        <v>0</v>
      </c>
      <c r="N18" s="176">
        <f t="shared" si="6"/>
        <v>0.8</v>
      </c>
    </row>
    <row r="19" ht="21.75" customHeight="1" spans="1:14">
      <c r="A19" s="159"/>
      <c r="B19" s="159" t="s">
        <v>62</v>
      </c>
      <c r="C19" s="159"/>
      <c r="D19" s="160"/>
      <c r="E19" s="160"/>
      <c r="F19" s="161" t="s">
        <v>111</v>
      </c>
      <c r="G19" s="159"/>
      <c r="H19" s="159"/>
      <c r="I19" s="176">
        <f t="shared" si="6"/>
        <v>0.8</v>
      </c>
      <c r="J19" s="176">
        <f t="shared" si="6"/>
        <v>0</v>
      </c>
      <c r="K19" s="176">
        <f t="shared" si="6"/>
        <v>0</v>
      </c>
      <c r="L19" s="176">
        <f t="shared" si="6"/>
        <v>0</v>
      </c>
      <c r="M19" s="176">
        <f t="shared" si="6"/>
        <v>0</v>
      </c>
      <c r="N19" s="176">
        <f t="shared" si="6"/>
        <v>0.8</v>
      </c>
    </row>
    <row r="20" ht="21.75" customHeight="1" spans="1:14">
      <c r="A20" s="159"/>
      <c r="B20" s="159"/>
      <c r="C20" s="159" t="s">
        <v>63</v>
      </c>
      <c r="D20" s="160"/>
      <c r="E20" s="160"/>
      <c r="F20" s="161" t="s">
        <v>112</v>
      </c>
      <c r="G20" s="159"/>
      <c r="H20" s="159"/>
      <c r="I20" s="176">
        <f t="shared" si="6"/>
        <v>0.8</v>
      </c>
      <c r="J20" s="176">
        <f t="shared" si="6"/>
        <v>0</v>
      </c>
      <c r="K20" s="176">
        <f t="shared" si="6"/>
        <v>0</v>
      </c>
      <c r="L20" s="176">
        <f t="shared" si="6"/>
        <v>0</v>
      </c>
      <c r="M20" s="176">
        <f t="shared" si="6"/>
        <v>0</v>
      </c>
      <c r="N20" s="176">
        <f t="shared" si="6"/>
        <v>0.8</v>
      </c>
    </row>
    <row r="21" ht="21.75" customHeight="1" spans="1:14">
      <c r="A21" s="159" t="s">
        <v>113</v>
      </c>
      <c r="B21" s="159" t="s">
        <v>108</v>
      </c>
      <c r="C21" s="159" t="s">
        <v>100</v>
      </c>
      <c r="D21" s="160" t="s">
        <v>110</v>
      </c>
      <c r="E21" s="160" t="s">
        <v>206</v>
      </c>
      <c r="F21" s="161" t="s">
        <v>114</v>
      </c>
      <c r="G21" s="159" t="s">
        <v>64</v>
      </c>
      <c r="H21" s="159" t="s">
        <v>65</v>
      </c>
      <c r="I21" s="176">
        <v>0.8</v>
      </c>
      <c r="J21" s="176">
        <v>0</v>
      </c>
      <c r="K21" s="176">
        <v>0</v>
      </c>
      <c r="L21" s="176">
        <v>0</v>
      </c>
      <c r="M21" s="176">
        <v>0</v>
      </c>
      <c r="N21" s="176">
        <v>0.8</v>
      </c>
    </row>
    <row r="22" ht="21.75" customHeight="1" spans="1:14">
      <c r="A22" s="159" t="s">
        <v>66</v>
      </c>
      <c r="B22" s="159"/>
      <c r="C22" s="159"/>
      <c r="D22" s="160"/>
      <c r="E22" s="160"/>
      <c r="F22" s="161" t="s">
        <v>115</v>
      </c>
      <c r="G22" s="159"/>
      <c r="H22" s="159"/>
      <c r="I22" s="176">
        <f t="shared" ref="I22:N24" si="7">I23</f>
        <v>0.3</v>
      </c>
      <c r="J22" s="176">
        <f t="shared" si="7"/>
        <v>0</v>
      </c>
      <c r="K22" s="176">
        <f t="shared" si="7"/>
        <v>0</v>
      </c>
      <c r="L22" s="176">
        <f t="shared" si="7"/>
        <v>0</v>
      </c>
      <c r="M22" s="176">
        <f t="shared" si="7"/>
        <v>0</v>
      </c>
      <c r="N22" s="176">
        <f t="shared" si="7"/>
        <v>0.3</v>
      </c>
    </row>
    <row r="23" ht="21.75" customHeight="1" spans="1:14">
      <c r="A23" s="159"/>
      <c r="B23" s="159" t="s">
        <v>67</v>
      </c>
      <c r="C23" s="159"/>
      <c r="D23" s="160"/>
      <c r="E23" s="160"/>
      <c r="F23" s="161" t="s">
        <v>116</v>
      </c>
      <c r="G23" s="159"/>
      <c r="H23" s="159"/>
      <c r="I23" s="176">
        <f t="shared" si="7"/>
        <v>0.3</v>
      </c>
      <c r="J23" s="176">
        <f t="shared" si="7"/>
        <v>0</v>
      </c>
      <c r="K23" s="176">
        <f t="shared" si="7"/>
        <v>0</v>
      </c>
      <c r="L23" s="176">
        <f t="shared" si="7"/>
        <v>0</v>
      </c>
      <c r="M23" s="176">
        <f t="shared" si="7"/>
        <v>0</v>
      </c>
      <c r="N23" s="176">
        <f t="shared" si="7"/>
        <v>0.3</v>
      </c>
    </row>
    <row r="24" ht="21.75" customHeight="1" spans="1:14">
      <c r="A24" s="159"/>
      <c r="B24" s="159"/>
      <c r="C24" s="159" t="s">
        <v>68</v>
      </c>
      <c r="D24" s="160"/>
      <c r="E24" s="160"/>
      <c r="F24" s="161" t="s">
        <v>117</v>
      </c>
      <c r="G24" s="159"/>
      <c r="H24" s="159"/>
      <c r="I24" s="176">
        <f t="shared" si="7"/>
        <v>0.3</v>
      </c>
      <c r="J24" s="176">
        <f t="shared" si="7"/>
        <v>0</v>
      </c>
      <c r="K24" s="176">
        <f t="shared" si="7"/>
        <v>0</v>
      </c>
      <c r="L24" s="176">
        <f t="shared" si="7"/>
        <v>0</v>
      </c>
      <c r="M24" s="176">
        <f t="shared" si="7"/>
        <v>0</v>
      </c>
      <c r="N24" s="176">
        <f t="shared" si="7"/>
        <v>0.3</v>
      </c>
    </row>
    <row r="25" ht="21.75" customHeight="1" spans="1:14">
      <c r="A25" s="159" t="s">
        <v>118</v>
      </c>
      <c r="B25" s="159" t="s">
        <v>119</v>
      </c>
      <c r="C25" s="159" t="s">
        <v>120</v>
      </c>
      <c r="D25" s="160" t="s">
        <v>115</v>
      </c>
      <c r="E25" s="160" t="s">
        <v>207</v>
      </c>
      <c r="F25" s="161" t="s">
        <v>121</v>
      </c>
      <c r="G25" s="159" t="s">
        <v>64</v>
      </c>
      <c r="H25" s="159" t="s">
        <v>65</v>
      </c>
      <c r="I25" s="176">
        <v>0.3</v>
      </c>
      <c r="J25" s="176">
        <v>0</v>
      </c>
      <c r="K25" s="176">
        <v>0</v>
      </c>
      <c r="L25" s="176">
        <v>0</v>
      </c>
      <c r="M25" s="176">
        <v>0</v>
      </c>
      <c r="N25" s="176">
        <v>0.3</v>
      </c>
    </row>
    <row r="26" ht="21.75" customHeight="1" spans="1:14">
      <c r="A26" s="159" t="s">
        <v>77</v>
      </c>
      <c r="B26" s="159"/>
      <c r="C26" s="159"/>
      <c r="D26" s="160"/>
      <c r="E26" s="160"/>
      <c r="F26" s="161" t="s">
        <v>122</v>
      </c>
      <c r="G26" s="159"/>
      <c r="H26" s="159"/>
      <c r="I26" s="176">
        <f t="shared" ref="I26:N28" si="8">I27</f>
        <v>1.5</v>
      </c>
      <c r="J26" s="176">
        <f t="shared" si="8"/>
        <v>0</v>
      </c>
      <c r="K26" s="176">
        <f t="shared" si="8"/>
        <v>0</v>
      </c>
      <c r="L26" s="176">
        <f t="shared" si="8"/>
        <v>0</v>
      </c>
      <c r="M26" s="176">
        <f t="shared" si="8"/>
        <v>0</v>
      </c>
      <c r="N26" s="176">
        <f t="shared" si="8"/>
        <v>1.5</v>
      </c>
    </row>
    <row r="27" ht="21.75" customHeight="1" spans="1:14">
      <c r="A27" s="159"/>
      <c r="B27" s="159" t="s">
        <v>63</v>
      </c>
      <c r="C27" s="159"/>
      <c r="D27" s="160"/>
      <c r="E27" s="160"/>
      <c r="F27" s="161" t="s">
        <v>123</v>
      </c>
      <c r="G27" s="159"/>
      <c r="H27" s="159"/>
      <c r="I27" s="176">
        <f t="shared" si="8"/>
        <v>1.5</v>
      </c>
      <c r="J27" s="176">
        <f t="shared" si="8"/>
        <v>0</v>
      </c>
      <c r="K27" s="176">
        <f t="shared" si="8"/>
        <v>0</v>
      </c>
      <c r="L27" s="176">
        <f t="shared" si="8"/>
        <v>0</v>
      </c>
      <c r="M27" s="176">
        <f t="shared" si="8"/>
        <v>0</v>
      </c>
      <c r="N27" s="176">
        <f t="shared" si="8"/>
        <v>1.5</v>
      </c>
    </row>
    <row r="28" ht="21.75" customHeight="1" spans="1:14">
      <c r="A28" s="159"/>
      <c r="B28" s="159"/>
      <c r="C28" s="159" t="s">
        <v>62</v>
      </c>
      <c r="D28" s="160"/>
      <c r="E28" s="160"/>
      <c r="F28" s="161" t="s">
        <v>124</v>
      </c>
      <c r="G28" s="159"/>
      <c r="H28" s="159"/>
      <c r="I28" s="176">
        <f t="shared" si="8"/>
        <v>1.5</v>
      </c>
      <c r="J28" s="176">
        <f t="shared" si="8"/>
        <v>0</v>
      </c>
      <c r="K28" s="176">
        <f t="shared" si="8"/>
        <v>0</v>
      </c>
      <c r="L28" s="176">
        <f t="shared" si="8"/>
        <v>0</v>
      </c>
      <c r="M28" s="176">
        <f t="shared" si="8"/>
        <v>0</v>
      </c>
      <c r="N28" s="176">
        <f t="shared" si="8"/>
        <v>1.5</v>
      </c>
    </row>
    <row r="29" ht="21.75" customHeight="1" spans="1:14">
      <c r="A29" s="159" t="s">
        <v>125</v>
      </c>
      <c r="B29" s="159" t="s">
        <v>100</v>
      </c>
      <c r="C29" s="159" t="s">
        <v>108</v>
      </c>
      <c r="D29" s="160" t="s">
        <v>122</v>
      </c>
      <c r="E29" s="160" t="s">
        <v>208</v>
      </c>
      <c r="F29" s="161" t="s">
        <v>126</v>
      </c>
      <c r="G29" s="159" t="s">
        <v>64</v>
      </c>
      <c r="H29" s="159" t="s">
        <v>65</v>
      </c>
      <c r="I29" s="176">
        <v>1.5</v>
      </c>
      <c r="J29" s="176">
        <v>0</v>
      </c>
      <c r="K29" s="176">
        <v>0</v>
      </c>
      <c r="L29" s="176">
        <v>0</v>
      </c>
      <c r="M29" s="176">
        <v>0</v>
      </c>
      <c r="N29" s="176">
        <v>1.5</v>
      </c>
    </row>
    <row r="30" ht="21.75" customHeight="1" spans="1:14">
      <c r="A30" s="159" t="s">
        <v>69</v>
      </c>
      <c r="B30" s="159"/>
      <c r="C30" s="159"/>
      <c r="D30" s="160"/>
      <c r="E30" s="160"/>
      <c r="F30" s="161" t="s">
        <v>127</v>
      </c>
      <c r="G30" s="159"/>
      <c r="H30" s="159"/>
      <c r="I30" s="176">
        <f t="shared" ref="I30:N30" si="9">I31</f>
        <v>28.61</v>
      </c>
      <c r="J30" s="176">
        <f t="shared" si="9"/>
        <v>28.61</v>
      </c>
      <c r="K30" s="176">
        <f t="shared" si="9"/>
        <v>28.61</v>
      </c>
      <c r="L30" s="176">
        <f t="shared" si="9"/>
        <v>0</v>
      </c>
      <c r="M30" s="176">
        <f t="shared" si="9"/>
        <v>0</v>
      </c>
      <c r="N30" s="176">
        <f t="shared" si="9"/>
        <v>0</v>
      </c>
    </row>
    <row r="31" ht="21.75" customHeight="1" spans="1:14">
      <c r="A31" s="159"/>
      <c r="B31" s="159" t="s">
        <v>70</v>
      </c>
      <c r="C31" s="159"/>
      <c r="D31" s="160"/>
      <c r="E31" s="160"/>
      <c r="F31" s="161" t="s">
        <v>128</v>
      </c>
      <c r="G31" s="159"/>
      <c r="H31" s="159"/>
      <c r="I31" s="176">
        <f t="shared" ref="I31:N31" si="10">I32+I35</f>
        <v>28.61</v>
      </c>
      <c r="J31" s="176">
        <f t="shared" si="10"/>
        <v>28.61</v>
      </c>
      <c r="K31" s="176">
        <f t="shared" si="10"/>
        <v>28.61</v>
      </c>
      <c r="L31" s="176">
        <f t="shared" si="10"/>
        <v>0</v>
      </c>
      <c r="M31" s="176">
        <f t="shared" si="10"/>
        <v>0</v>
      </c>
      <c r="N31" s="176">
        <f t="shared" si="10"/>
        <v>0</v>
      </c>
    </row>
    <row r="32" ht="21.75" customHeight="1" spans="1:14">
      <c r="A32" s="159"/>
      <c r="B32" s="159"/>
      <c r="C32" s="159" t="s">
        <v>70</v>
      </c>
      <c r="D32" s="160"/>
      <c r="E32" s="160"/>
      <c r="F32" s="161" t="s">
        <v>129</v>
      </c>
      <c r="G32" s="159"/>
      <c r="H32" s="159"/>
      <c r="I32" s="176">
        <f t="shared" ref="I32:N32" si="11">SUM(I33:I34)</f>
        <v>27.4</v>
      </c>
      <c r="J32" s="176">
        <f t="shared" si="11"/>
        <v>27.4</v>
      </c>
      <c r="K32" s="176">
        <f t="shared" si="11"/>
        <v>27.4</v>
      </c>
      <c r="L32" s="176">
        <f t="shared" si="11"/>
        <v>0</v>
      </c>
      <c r="M32" s="176">
        <f t="shared" si="11"/>
        <v>0</v>
      </c>
      <c r="N32" s="176">
        <f t="shared" si="11"/>
        <v>0</v>
      </c>
    </row>
    <row r="33" ht="21.75" customHeight="1" spans="1:14">
      <c r="A33" s="159" t="s">
        <v>130</v>
      </c>
      <c r="B33" s="159" t="s">
        <v>131</v>
      </c>
      <c r="C33" s="159" t="s">
        <v>131</v>
      </c>
      <c r="D33" s="160" t="s">
        <v>127</v>
      </c>
      <c r="E33" s="160" t="s">
        <v>209</v>
      </c>
      <c r="F33" s="161" t="s">
        <v>132</v>
      </c>
      <c r="G33" s="159" t="s">
        <v>64</v>
      </c>
      <c r="H33" s="159" t="s">
        <v>65</v>
      </c>
      <c r="I33" s="176">
        <v>24.99</v>
      </c>
      <c r="J33" s="176">
        <v>24.99</v>
      </c>
      <c r="K33" s="176">
        <v>24.99</v>
      </c>
      <c r="L33" s="176">
        <v>0</v>
      </c>
      <c r="M33" s="176">
        <v>0</v>
      </c>
      <c r="N33" s="176">
        <v>0</v>
      </c>
    </row>
    <row r="34" ht="21.75" customHeight="1" spans="1:14">
      <c r="A34" s="159" t="s">
        <v>130</v>
      </c>
      <c r="B34" s="159" t="s">
        <v>131</v>
      </c>
      <c r="C34" s="159" t="s">
        <v>131</v>
      </c>
      <c r="D34" s="160"/>
      <c r="E34" s="160"/>
      <c r="F34" s="161" t="s">
        <v>132</v>
      </c>
      <c r="G34" s="159" t="s">
        <v>83</v>
      </c>
      <c r="H34" s="159" t="s">
        <v>84</v>
      </c>
      <c r="I34" s="176">
        <v>2.41</v>
      </c>
      <c r="J34" s="176">
        <v>2.41</v>
      </c>
      <c r="K34" s="176">
        <v>2.41</v>
      </c>
      <c r="L34" s="176">
        <v>0</v>
      </c>
      <c r="M34" s="176">
        <v>0</v>
      </c>
      <c r="N34" s="176">
        <v>0</v>
      </c>
    </row>
    <row r="35" ht="21.75" customHeight="1" spans="1:14">
      <c r="A35" s="159"/>
      <c r="B35" s="159"/>
      <c r="C35" s="159" t="s">
        <v>67</v>
      </c>
      <c r="D35" s="160"/>
      <c r="E35" s="160"/>
      <c r="F35" s="161" t="s">
        <v>133</v>
      </c>
      <c r="G35" s="159"/>
      <c r="H35" s="159"/>
      <c r="I35" s="176">
        <f t="shared" ref="I35:N35" si="12">I36</f>
        <v>1.21</v>
      </c>
      <c r="J35" s="176">
        <f t="shared" si="12"/>
        <v>1.21</v>
      </c>
      <c r="K35" s="176">
        <f t="shared" si="12"/>
        <v>1.21</v>
      </c>
      <c r="L35" s="176">
        <f t="shared" si="12"/>
        <v>0</v>
      </c>
      <c r="M35" s="176">
        <f t="shared" si="12"/>
        <v>0</v>
      </c>
      <c r="N35" s="176">
        <f t="shared" si="12"/>
        <v>0</v>
      </c>
    </row>
    <row r="36" ht="21.75" customHeight="1" spans="1:14">
      <c r="A36" s="159" t="s">
        <v>130</v>
      </c>
      <c r="B36" s="159" t="s">
        <v>131</v>
      </c>
      <c r="C36" s="159" t="s">
        <v>119</v>
      </c>
      <c r="D36" s="160" t="s">
        <v>127</v>
      </c>
      <c r="E36" s="160" t="s">
        <v>209</v>
      </c>
      <c r="F36" s="161" t="s">
        <v>134</v>
      </c>
      <c r="G36" s="159" t="s">
        <v>83</v>
      </c>
      <c r="H36" s="159" t="s">
        <v>84</v>
      </c>
      <c r="I36" s="176">
        <v>1.21</v>
      </c>
      <c r="J36" s="176">
        <v>1.21</v>
      </c>
      <c r="K36" s="176">
        <v>1.21</v>
      </c>
      <c r="L36" s="176">
        <v>0</v>
      </c>
      <c r="M36" s="176">
        <v>0</v>
      </c>
      <c r="N36" s="176">
        <v>0</v>
      </c>
    </row>
    <row r="37" ht="21.75" customHeight="1" spans="1:14">
      <c r="A37" s="159" t="s">
        <v>73</v>
      </c>
      <c r="B37" s="159"/>
      <c r="C37" s="159"/>
      <c r="D37" s="160"/>
      <c r="E37" s="160"/>
      <c r="F37" s="161" t="s">
        <v>135</v>
      </c>
      <c r="G37" s="159"/>
      <c r="H37" s="159"/>
      <c r="I37" s="176">
        <f t="shared" ref="I37:N37" si="13">I38+I41</f>
        <v>34.29</v>
      </c>
      <c r="J37" s="176">
        <f t="shared" si="13"/>
        <v>24.29</v>
      </c>
      <c r="K37" s="176">
        <f t="shared" si="13"/>
        <v>24.29</v>
      </c>
      <c r="L37" s="176">
        <f t="shared" si="13"/>
        <v>0</v>
      </c>
      <c r="M37" s="176">
        <f t="shared" si="13"/>
        <v>0</v>
      </c>
      <c r="N37" s="176">
        <f t="shared" si="13"/>
        <v>10</v>
      </c>
    </row>
    <row r="38" ht="21.75" customHeight="1" spans="1:14">
      <c r="A38" s="159"/>
      <c r="B38" s="159" t="s">
        <v>68</v>
      </c>
      <c r="C38" s="159"/>
      <c r="D38" s="160"/>
      <c r="E38" s="160"/>
      <c r="F38" s="161" t="s">
        <v>136</v>
      </c>
      <c r="G38" s="159"/>
      <c r="H38" s="159"/>
      <c r="I38" s="176">
        <f t="shared" ref="I38:N39" si="14">I39</f>
        <v>10</v>
      </c>
      <c r="J38" s="176">
        <f t="shared" si="14"/>
        <v>0</v>
      </c>
      <c r="K38" s="176">
        <f t="shared" si="14"/>
        <v>0</v>
      </c>
      <c r="L38" s="176">
        <f t="shared" si="14"/>
        <v>0</v>
      </c>
      <c r="M38" s="176">
        <f t="shared" si="14"/>
        <v>0</v>
      </c>
      <c r="N38" s="176">
        <f t="shared" si="14"/>
        <v>10</v>
      </c>
    </row>
    <row r="39" ht="21.75" customHeight="1" spans="1:14">
      <c r="A39" s="159"/>
      <c r="B39" s="159"/>
      <c r="C39" s="159" t="s">
        <v>74</v>
      </c>
      <c r="D39" s="160"/>
      <c r="E39" s="160"/>
      <c r="F39" s="161" t="s">
        <v>137</v>
      </c>
      <c r="G39" s="159"/>
      <c r="H39" s="159"/>
      <c r="I39" s="176">
        <f t="shared" si="14"/>
        <v>10</v>
      </c>
      <c r="J39" s="176">
        <f t="shared" si="14"/>
        <v>0</v>
      </c>
      <c r="K39" s="176">
        <f t="shared" si="14"/>
        <v>0</v>
      </c>
      <c r="L39" s="176">
        <f t="shared" si="14"/>
        <v>0</v>
      </c>
      <c r="M39" s="176">
        <f t="shared" si="14"/>
        <v>0</v>
      </c>
      <c r="N39" s="176">
        <f t="shared" si="14"/>
        <v>10</v>
      </c>
    </row>
    <row r="40" ht="21.75" customHeight="1" spans="1:14">
      <c r="A40" s="159" t="s">
        <v>138</v>
      </c>
      <c r="B40" s="159" t="s">
        <v>120</v>
      </c>
      <c r="C40" s="159" t="s">
        <v>139</v>
      </c>
      <c r="D40" s="160" t="s">
        <v>135</v>
      </c>
      <c r="E40" s="160" t="s">
        <v>210</v>
      </c>
      <c r="F40" s="161" t="s">
        <v>140</v>
      </c>
      <c r="G40" s="159" t="s">
        <v>64</v>
      </c>
      <c r="H40" s="159" t="s">
        <v>65</v>
      </c>
      <c r="I40" s="176">
        <v>10</v>
      </c>
      <c r="J40" s="176">
        <v>0</v>
      </c>
      <c r="K40" s="176">
        <v>0</v>
      </c>
      <c r="L40" s="176">
        <v>0</v>
      </c>
      <c r="M40" s="176">
        <v>0</v>
      </c>
      <c r="N40" s="176">
        <v>10</v>
      </c>
    </row>
    <row r="41" ht="21.75" customHeight="1" spans="1:14">
      <c r="A41" s="159"/>
      <c r="B41" s="159" t="s">
        <v>82</v>
      </c>
      <c r="C41" s="159"/>
      <c r="D41" s="160"/>
      <c r="E41" s="160"/>
      <c r="F41" s="161" t="s">
        <v>141</v>
      </c>
      <c r="G41" s="159"/>
      <c r="H41" s="159"/>
      <c r="I41" s="176">
        <f t="shared" ref="I41:N41" si="15">I42+I45</f>
        <v>24.29</v>
      </c>
      <c r="J41" s="176">
        <f t="shared" si="15"/>
        <v>24.29</v>
      </c>
      <c r="K41" s="176">
        <f t="shared" si="15"/>
        <v>24.29</v>
      </c>
      <c r="L41" s="176">
        <f t="shared" si="15"/>
        <v>0</v>
      </c>
      <c r="M41" s="176">
        <f t="shared" si="15"/>
        <v>0</v>
      </c>
      <c r="N41" s="176">
        <f t="shared" si="15"/>
        <v>0</v>
      </c>
    </row>
    <row r="42" ht="21.75" customHeight="1" spans="1:14">
      <c r="A42" s="159"/>
      <c r="B42" s="159"/>
      <c r="C42" s="159" t="s">
        <v>63</v>
      </c>
      <c r="D42" s="160"/>
      <c r="E42" s="160"/>
      <c r="F42" s="161" t="s">
        <v>142</v>
      </c>
      <c r="G42" s="159"/>
      <c r="H42" s="159"/>
      <c r="I42" s="176">
        <f t="shared" ref="I42:N42" si="16">SUM(I43:I44)</f>
        <v>13.49</v>
      </c>
      <c r="J42" s="176">
        <f t="shared" si="16"/>
        <v>13.49</v>
      </c>
      <c r="K42" s="176">
        <f t="shared" si="16"/>
        <v>13.49</v>
      </c>
      <c r="L42" s="176">
        <f t="shared" si="16"/>
        <v>0</v>
      </c>
      <c r="M42" s="176">
        <f t="shared" si="16"/>
        <v>0</v>
      </c>
      <c r="N42" s="176">
        <f t="shared" si="16"/>
        <v>0</v>
      </c>
    </row>
    <row r="43" ht="21.75" customHeight="1" spans="1:14">
      <c r="A43" s="159" t="s">
        <v>138</v>
      </c>
      <c r="B43" s="159" t="s">
        <v>143</v>
      </c>
      <c r="C43" s="159" t="s">
        <v>100</v>
      </c>
      <c r="D43" s="160" t="s">
        <v>135</v>
      </c>
      <c r="E43" s="160" t="s">
        <v>211</v>
      </c>
      <c r="F43" s="161" t="s">
        <v>144</v>
      </c>
      <c r="G43" s="159" t="s">
        <v>64</v>
      </c>
      <c r="H43" s="159" t="s">
        <v>65</v>
      </c>
      <c r="I43" s="176">
        <v>12.36</v>
      </c>
      <c r="J43" s="176">
        <v>12.36</v>
      </c>
      <c r="K43" s="176">
        <v>12.36</v>
      </c>
      <c r="L43" s="176">
        <v>0</v>
      </c>
      <c r="M43" s="176">
        <v>0</v>
      </c>
      <c r="N43" s="176">
        <v>0</v>
      </c>
    </row>
    <row r="44" ht="21.75" customHeight="1" spans="1:14">
      <c r="A44" s="159" t="s">
        <v>138</v>
      </c>
      <c r="B44" s="159" t="s">
        <v>143</v>
      </c>
      <c r="C44" s="159" t="s">
        <v>100</v>
      </c>
      <c r="D44" s="160"/>
      <c r="E44" s="160"/>
      <c r="F44" s="161" t="s">
        <v>144</v>
      </c>
      <c r="G44" s="159" t="s">
        <v>83</v>
      </c>
      <c r="H44" s="159" t="s">
        <v>84</v>
      </c>
      <c r="I44" s="176">
        <v>1.13</v>
      </c>
      <c r="J44" s="176">
        <v>1.13</v>
      </c>
      <c r="K44" s="176">
        <v>1.13</v>
      </c>
      <c r="L44" s="176">
        <v>0</v>
      </c>
      <c r="M44" s="176">
        <v>0</v>
      </c>
      <c r="N44" s="176">
        <v>0</v>
      </c>
    </row>
    <row r="45" ht="21.75" customHeight="1" spans="1:14">
      <c r="A45" s="159"/>
      <c r="B45" s="159"/>
      <c r="C45" s="159" t="s">
        <v>72</v>
      </c>
      <c r="D45" s="160"/>
      <c r="E45" s="160"/>
      <c r="F45" s="161" t="s">
        <v>145</v>
      </c>
      <c r="G45" s="159"/>
      <c r="H45" s="159"/>
      <c r="I45" s="176">
        <f t="shared" ref="I45:N45" si="17">SUM(I46:I47)</f>
        <v>10.8</v>
      </c>
      <c r="J45" s="176">
        <f t="shared" si="17"/>
        <v>10.8</v>
      </c>
      <c r="K45" s="176">
        <f t="shared" si="17"/>
        <v>10.8</v>
      </c>
      <c r="L45" s="176">
        <f t="shared" si="17"/>
        <v>0</v>
      </c>
      <c r="M45" s="176">
        <f t="shared" si="17"/>
        <v>0</v>
      </c>
      <c r="N45" s="176">
        <f t="shared" si="17"/>
        <v>0</v>
      </c>
    </row>
    <row r="46" ht="21.75" customHeight="1" spans="1:14">
      <c r="A46" s="159" t="s">
        <v>138</v>
      </c>
      <c r="B46" s="159" t="s">
        <v>143</v>
      </c>
      <c r="C46" s="159" t="s">
        <v>105</v>
      </c>
      <c r="D46" s="160" t="s">
        <v>135</v>
      </c>
      <c r="E46" s="160" t="s">
        <v>211</v>
      </c>
      <c r="F46" s="161" t="s">
        <v>146</v>
      </c>
      <c r="G46" s="159" t="s">
        <v>64</v>
      </c>
      <c r="H46" s="159" t="s">
        <v>65</v>
      </c>
      <c r="I46" s="176">
        <v>9.89</v>
      </c>
      <c r="J46" s="176">
        <v>9.89</v>
      </c>
      <c r="K46" s="176">
        <v>9.89</v>
      </c>
      <c r="L46" s="176">
        <v>0</v>
      </c>
      <c r="M46" s="176">
        <v>0</v>
      </c>
      <c r="N46" s="176">
        <v>0</v>
      </c>
    </row>
    <row r="47" ht="21.75" customHeight="1" spans="1:14">
      <c r="A47" s="159" t="s">
        <v>138</v>
      </c>
      <c r="B47" s="159" t="s">
        <v>143</v>
      </c>
      <c r="C47" s="159" t="s">
        <v>105</v>
      </c>
      <c r="D47" s="160"/>
      <c r="E47" s="160"/>
      <c r="F47" s="161" t="s">
        <v>146</v>
      </c>
      <c r="G47" s="159" t="s">
        <v>83</v>
      </c>
      <c r="H47" s="159" t="s">
        <v>84</v>
      </c>
      <c r="I47" s="176">
        <v>0.91</v>
      </c>
      <c r="J47" s="176">
        <v>0.91</v>
      </c>
      <c r="K47" s="176">
        <v>0.91</v>
      </c>
      <c r="L47" s="176">
        <v>0</v>
      </c>
      <c r="M47" s="176">
        <v>0</v>
      </c>
      <c r="N47" s="176">
        <v>0</v>
      </c>
    </row>
    <row r="48" ht="21.75" customHeight="1" spans="1:14">
      <c r="A48" s="159" t="s">
        <v>78</v>
      </c>
      <c r="B48" s="159"/>
      <c r="C48" s="159"/>
      <c r="D48" s="160"/>
      <c r="E48" s="160"/>
      <c r="F48" s="161" t="s">
        <v>147</v>
      </c>
      <c r="G48" s="159"/>
      <c r="H48" s="159"/>
      <c r="I48" s="176">
        <f t="shared" ref="I48:N50" si="18">I49</f>
        <v>2</v>
      </c>
      <c r="J48" s="176">
        <f t="shared" si="18"/>
        <v>0</v>
      </c>
      <c r="K48" s="176">
        <f t="shared" si="18"/>
        <v>0</v>
      </c>
      <c r="L48" s="176">
        <f t="shared" si="18"/>
        <v>0</v>
      </c>
      <c r="M48" s="176">
        <f t="shared" si="18"/>
        <v>0</v>
      </c>
      <c r="N48" s="176">
        <f t="shared" si="18"/>
        <v>2</v>
      </c>
    </row>
    <row r="49" ht="21.75" customHeight="1" spans="1:14">
      <c r="A49" s="159"/>
      <c r="B49" s="159" t="s">
        <v>63</v>
      </c>
      <c r="C49" s="159"/>
      <c r="D49" s="160"/>
      <c r="E49" s="160"/>
      <c r="F49" s="161" t="s">
        <v>148</v>
      </c>
      <c r="G49" s="159"/>
      <c r="H49" s="159"/>
      <c r="I49" s="176">
        <f t="shared" si="18"/>
        <v>2</v>
      </c>
      <c r="J49" s="176">
        <f t="shared" si="18"/>
        <v>0</v>
      </c>
      <c r="K49" s="176">
        <f t="shared" si="18"/>
        <v>0</v>
      </c>
      <c r="L49" s="176">
        <f t="shared" si="18"/>
        <v>0</v>
      </c>
      <c r="M49" s="176">
        <f t="shared" si="18"/>
        <v>0</v>
      </c>
      <c r="N49" s="176">
        <f t="shared" si="18"/>
        <v>2</v>
      </c>
    </row>
    <row r="50" ht="21.75" customHeight="1" spans="1:14">
      <c r="A50" s="159"/>
      <c r="B50" s="159"/>
      <c r="C50" s="159" t="s">
        <v>68</v>
      </c>
      <c r="D50" s="160"/>
      <c r="E50" s="160"/>
      <c r="F50" s="161" t="s">
        <v>149</v>
      </c>
      <c r="G50" s="159"/>
      <c r="H50" s="159"/>
      <c r="I50" s="176">
        <f t="shared" si="18"/>
        <v>2</v>
      </c>
      <c r="J50" s="176">
        <f t="shared" si="18"/>
        <v>0</v>
      </c>
      <c r="K50" s="176">
        <f t="shared" si="18"/>
        <v>0</v>
      </c>
      <c r="L50" s="176">
        <f t="shared" si="18"/>
        <v>0</v>
      </c>
      <c r="M50" s="176">
        <f t="shared" si="18"/>
        <v>0</v>
      </c>
      <c r="N50" s="176">
        <f t="shared" si="18"/>
        <v>2</v>
      </c>
    </row>
    <row r="51" ht="21.75" customHeight="1" spans="1:14">
      <c r="A51" s="159" t="s">
        <v>150</v>
      </c>
      <c r="B51" s="159" t="s">
        <v>100</v>
      </c>
      <c r="C51" s="159" t="s">
        <v>120</v>
      </c>
      <c r="D51" s="160" t="s">
        <v>147</v>
      </c>
      <c r="E51" s="160" t="s">
        <v>212</v>
      </c>
      <c r="F51" s="161" t="s">
        <v>151</v>
      </c>
      <c r="G51" s="159" t="s">
        <v>64</v>
      </c>
      <c r="H51" s="159" t="s">
        <v>65</v>
      </c>
      <c r="I51" s="176">
        <v>2</v>
      </c>
      <c r="J51" s="176">
        <v>0</v>
      </c>
      <c r="K51" s="176">
        <v>0</v>
      </c>
      <c r="L51" s="176">
        <v>0</v>
      </c>
      <c r="M51" s="176">
        <v>0</v>
      </c>
      <c r="N51" s="176">
        <v>2</v>
      </c>
    </row>
    <row r="52" ht="21.75" customHeight="1" spans="1:14">
      <c r="A52" s="159" t="s">
        <v>80</v>
      </c>
      <c r="B52" s="159"/>
      <c r="C52" s="159"/>
      <c r="D52" s="160"/>
      <c r="E52" s="160"/>
      <c r="F52" s="161" t="s">
        <v>152</v>
      </c>
      <c r="G52" s="159"/>
      <c r="H52" s="159"/>
      <c r="I52" s="176">
        <f t="shared" ref="I52:N54" si="19">I53</f>
        <v>0.36</v>
      </c>
      <c r="J52" s="176">
        <f t="shared" si="19"/>
        <v>0</v>
      </c>
      <c r="K52" s="176">
        <f t="shared" si="19"/>
        <v>0</v>
      </c>
      <c r="L52" s="176">
        <f t="shared" si="19"/>
        <v>0</v>
      </c>
      <c r="M52" s="176">
        <f t="shared" si="19"/>
        <v>0</v>
      </c>
      <c r="N52" s="176">
        <f t="shared" si="19"/>
        <v>0.36</v>
      </c>
    </row>
    <row r="53" ht="21.75" customHeight="1" spans="1:14">
      <c r="A53" s="159"/>
      <c r="B53" s="159" t="s">
        <v>81</v>
      </c>
      <c r="C53" s="159"/>
      <c r="D53" s="160"/>
      <c r="E53" s="160"/>
      <c r="F53" s="161" t="s">
        <v>153</v>
      </c>
      <c r="G53" s="159"/>
      <c r="H53" s="159"/>
      <c r="I53" s="176">
        <f t="shared" si="19"/>
        <v>0.36</v>
      </c>
      <c r="J53" s="176">
        <f t="shared" si="19"/>
        <v>0</v>
      </c>
      <c r="K53" s="176">
        <f t="shared" si="19"/>
        <v>0</v>
      </c>
      <c r="L53" s="176">
        <f t="shared" si="19"/>
        <v>0</v>
      </c>
      <c r="M53" s="176">
        <f t="shared" si="19"/>
        <v>0</v>
      </c>
      <c r="N53" s="176">
        <f t="shared" si="19"/>
        <v>0.36</v>
      </c>
    </row>
    <row r="54" ht="21.75" customHeight="1" spans="1:14">
      <c r="A54" s="159"/>
      <c r="B54" s="159"/>
      <c r="C54" s="159" t="s">
        <v>70</v>
      </c>
      <c r="D54" s="160"/>
      <c r="E54" s="160"/>
      <c r="F54" s="161" t="s">
        <v>154</v>
      </c>
      <c r="G54" s="159"/>
      <c r="H54" s="159"/>
      <c r="I54" s="176">
        <f t="shared" si="19"/>
        <v>0.36</v>
      </c>
      <c r="J54" s="176">
        <f t="shared" si="19"/>
        <v>0</v>
      </c>
      <c r="K54" s="176">
        <f t="shared" si="19"/>
        <v>0</v>
      </c>
      <c r="L54" s="176">
        <f t="shared" si="19"/>
        <v>0</v>
      </c>
      <c r="M54" s="176">
        <f t="shared" si="19"/>
        <v>0</v>
      </c>
      <c r="N54" s="176">
        <f t="shared" si="19"/>
        <v>0.36</v>
      </c>
    </row>
    <row r="55" ht="21.75" customHeight="1" spans="1:14">
      <c r="A55" s="159" t="s">
        <v>155</v>
      </c>
      <c r="B55" s="159" t="s">
        <v>156</v>
      </c>
      <c r="C55" s="159" t="s">
        <v>131</v>
      </c>
      <c r="D55" s="160" t="s">
        <v>152</v>
      </c>
      <c r="E55" s="160" t="s">
        <v>213</v>
      </c>
      <c r="F55" s="161" t="s">
        <v>157</v>
      </c>
      <c r="G55" s="159" t="s">
        <v>64</v>
      </c>
      <c r="H55" s="159" t="s">
        <v>65</v>
      </c>
      <c r="I55" s="176">
        <v>0.36</v>
      </c>
      <c r="J55" s="176">
        <v>0</v>
      </c>
      <c r="K55" s="176">
        <v>0</v>
      </c>
      <c r="L55" s="176">
        <v>0</v>
      </c>
      <c r="M55" s="176">
        <v>0</v>
      </c>
      <c r="N55" s="176">
        <v>0.36</v>
      </c>
    </row>
    <row r="56" ht="21.75" customHeight="1" spans="1:14">
      <c r="A56" s="159" t="s">
        <v>75</v>
      </c>
      <c r="B56" s="159"/>
      <c r="C56" s="159"/>
      <c r="D56" s="160"/>
      <c r="E56" s="160"/>
      <c r="F56" s="161" t="s">
        <v>158</v>
      </c>
      <c r="G56" s="159"/>
      <c r="H56" s="159"/>
      <c r="I56" s="176">
        <f t="shared" ref="I56:N57" si="20">I57</f>
        <v>21.59</v>
      </c>
      <c r="J56" s="176">
        <f t="shared" si="20"/>
        <v>21.59</v>
      </c>
      <c r="K56" s="176">
        <f t="shared" si="20"/>
        <v>21.59</v>
      </c>
      <c r="L56" s="176">
        <f t="shared" si="20"/>
        <v>0</v>
      </c>
      <c r="M56" s="176">
        <f t="shared" si="20"/>
        <v>0</v>
      </c>
      <c r="N56" s="176">
        <f t="shared" si="20"/>
        <v>0</v>
      </c>
    </row>
    <row r="57" ht="21.75" customHeight="1" spans="1:14">
      <c r="A57" s="159"/>
      <c r="B57" s="159" t="s">
        <v>76</v>
      </c>
      <c r="C57" s="159"/>
      <c r="D57" s="160"/>
      <c r="E57" s="160"/>
      <c r="F57" s="161" t="s">
        <v>159</v>
      </c>
      <c r="G57" s="159"/>
      <c r="H57" s="159"/>
      <c r="I57" s="176">
        <f t="shared" si="20"/>
        <v>21.59</v>
      </c>
      <c r="J57" s="176">
        <f t="shared" si="20"/>
        <v>21.59</v>
      </c>
      <c r="K57" s="176">
        <f t="shared" si="20"/>
        <v>21.59</v>
      </c>
      <c r="L57" s="176">
        <f t="shared" si="20"/>
        <v>0</v>
      </c>
      <c r="M57" s="176">
        <f t="shared" si="20"/>
        <v>0</v>
      </c>
      <c r="N57" s="176">
        <f t="shared" si="20"/>
        <v>0</v>
      </c>
    </row>
    <row r="58" ht="21.75" customHeight="1" spans="1:14">
      <c r="A58" s="159"/>
      <c r="B58" s="159"/>
      <c r="C58" s="159" t="s">
        <v>63</v>
      </c>
      <c r="D58" s="160"/>
      <c r="E58" s="160"/>
      <c r="F58" s="161" t="s">
        <v>160</v>
      </c>
      <c r="G58" s="159"/>
      <c r="H58" s="159"/>
      <c r="I58" s="176">
        <f t="shared" ref="I58:N58" si="21">SUM(I59:I60)</f>
        <v>21.59</v>
      </c>
      <c r="J58" s="176">
        <f t="shared" si="21"/>
        <v>21.59</v>
      </c>
      <c r="K58" s="176">
        <f t="shared" si="21"/>
        <v>21.59</v>
      </c>
      <c r="L58" s="176">
        <f t="shared" si="21"/>
        <v>0</v>
      </c>
      <c r="M58" s="176">
        <f t="shared" si="21"/>
        <v>0</v>
      </c>
      <c r="N58" s="176">
        <f t="shared" si="21"/>
        <v>0</v>
      </c>
    </row>
    <row r="59" ht="21.75" customHeight="1" spans="1:14">
      <c r="A59" s="159" t="s">
        <v>161</v>
      </c>
      <c r="B59" s="159" t="s">
        <v>162</v>
      </c>
      <c r="C59" s="159" t="s">
        <v>100</v>
      </c>
      <c r="D59" s="160" t="s">
        <v>158</v>
      </c>
      <c r="E59" s="160" t="s">
        <v>214</v>
      </c>
      <c r="F59" s="161" t="s">
        <v>163</v>
      </c>
      <c r="G59" s="159" t="s">
        <v>64</v>
      </c>
      <c r="H59" s="159" t="s">
        <v>65</v>
      </c>
      <c r="I59" s="176">
        <v>19.78</v>
      </c>
      <c r="J59" s="176">
        <v>19.78</v>
      </c>
      <c r="K59" s="176">
        <v>19.78</v>
      </c>
      <c r="L59" s="176">
        <v>0</v>
      </c>
      <c r="M59" s="176">
        <v>0</v>
      </c>
      <c r="N59" s="176">
        <v>0</v>
      </c>
    </row>
    <row r="60" ht="21.75" customHeight="1" spans="1:14">
      <c r="A60" s="159" t="s">
        <v>161</v>
      </c>
      <c r="B60" s="159" t="s">
        <v>162</v>
      </c>
      <c r="C60" s="159" t="s">
        <v>100</v>
      </c>
      <c r="D60" s="160"/>
      <c r="E60" s="160"/>
      <c r="F60" s="161" t="s">
        <v>163</v>
      </c>
      <c r="G60" s="159" t="s">
        <v>83</v>
      </c>
      <c r="H60" s="159" t="s">
        <v>84</v>
      </c>
      <c r="I60" s="176">
        <v>1.81</v>
      </c>
      <c r="J60" s="176">
        <v>1.81</v>
      </c>
      <c r="K60" s="176">
        <v>1.81</v>
      </c>
      <c r="L60" s="176">
        <v>0</v>
      </c>
      <c r="M60" s="176">
        <v>0</v>
      </c>
      <c r="N60" s="176">
        <v>0</v>
      </c>
    </row>
  </sheetData>
  <sheetProtection formatCells="0" formatColumns="0" formatRows="0"/>
  <mergeCells count="8">
    <mergeCell ref="A4:C4"/>
    <mergeCell ref="J4:M4"/>
    <mergeCell ref="D4:D5"/>
    <mergeCell ref="E4:E5"/>
    <mergeCell ref="F4:F5"/>
    <mergeCell ref="G4:G5"/>
    <mergeCell ref="H4:H5"/>
    <mergeCell ref="I4:I5"/>
  </mergeCells>
  <pageMargins left="0.75" right="0.75" top="1" bottom="1" header="0.51" footer="0.51"/>
  <pageSetup paperSize="9" scale="70" fitToHeight="99" orientation="portrait"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showGridLines="0" showZeros="0" zoomScale="30" zoomScaleNormal="30" workbookViewId="0">
      <selection activeCell="A3" sqref="A3"/>
    </sheetView>
  </sheetViews>
  <sheetFormatPr defaultColWidth="9" defaultRowHeight="14.25" outlineLevelCol="7"/>
  <cols>
    <col min="1" max="5" width="14.5" customWidth="1"/>
    <col min="6" max="6" width="17.875" customWidth="1"/>
    <col min="7" max="7" width="24" customWidth="1"/>
    <col min="8" max="8" width="16.5" customWidth="1"/>
  </cols>
  <sheetData>
    <row r="1" customHeight="1" spans="8:8">
      <c r="H1" s="136" t="s">
        <v>215</v>
      </c>
    </row>
    <row r="2" ht="39.75" customHeight="1" spans="1:8">
      <c r="A2" s="137" t="s">
        <v>216</v>
      </c>
      <c r="B2" s="137"/>
      <c r="C2" s="137"/>
      <c r="D2" s="137"/>
      <c r="E2" s="137"/>
      <c r="F2" s="137"/>
      <c r="G2" s="137"/>
      <c r="H2" s="137"/>
    </row>
    <row r="3" ht="26.25" customHeight="1" spans="1:8">
      <c r="A3" t="s">
        <v>2</v>
      </c>
      <c r="H3" s="138" t="s">
        <v>3</v>
      </c>
    </row>
    <row r="4" ht="21.75" customHeight="1" spans="1:8">
      <c r="A4" s="139" t="s">
        <v>217</v>
      </c>
      <c r="B4" s="139"/>
      <c r="C4" s="139"/>
      <c r="D4" s="139" t="s">
        <v>218</v>
      </c>
      <c r="E4" s="139"/>
      <c r="F4" s="139"/>
      <c r="G4" s="139" t="s">
        <v>167</v>
      </c>
      <c r="H4" s="139"/>
    </row>
    <row r="5" ht="27.75" customHeight="1" spans="1:8">
      <c r="A5" s="139" t="s">
        <v>54</v>
      </c>
      <c r="B5" s="139" t="s">
        <v>55</v>
      </c>
      <c r="C5" s="139" t="s">
        <v>219</v>
      </c>
      <c r="D5" s="139" t="s">
        <v>54</v>
      </c>
      <c r="E5" s="139" t="s">
        <v>55</v>
      </c>
      <c r="F5" s="139" t="s">
        <v>219</v>
      </c>
      <c r="G5" s="139" t="s">
        <v>220</v>
      </c>
      <c r="H5" s="66" t="s">
        <v>221</v>
      </c>
    </row>
    <row r="6" s="61" customFormat="1" ht="24" customHeight="1" spans="1:8">
      <c r="A6" s="140"/>
      <c r="B6" s="140"/>
      <c r="C6" s="140"/>
      <c r="D6" s="140"/>
      <c r="E6" s="140"/>
      <c r="F6" s="140" t="s">
        <v>9</v>
      </c>
      <c r="G6" s="141">
        <f>G7+G39+G66</f>
        <v>457.55</v>
      </c>
      <c r="H6" s="141">
        <f>H7+H39+H66</f>
        <v>457.55</v>
      </c>
    </row>
    <row r="7" ht="24" customHeight="1" spans="1:8">
      <c r="A7" s="140" t="s">
        <v>222</v>
      </c>
      <c r="B7" s="140" t="s">
        <v>93</v>
      </c>
      <c r="C7" s="140"/>
      <c r="D7" s="140"/>
      <c r="E7" s="140"/>
      <c r="F7" s="140"/>
      <c r="G7" s="141">
        <f>G8+G10+G17+G23+G26+G28+G30+G32+G34+G37</f>
        <v>353.98</v>
      </c>
      <c r="H7" s="141">
        <f>H8+H10+H17+H23+H26+H28+H30+H32+H34+H37</f>
        <v>353.98</v>
      </c>
    </row>
    <row r="8" ht="24" customHeight="1" spans="1:8">
      <c r="A8" s="140"/>
      <c r="B8" s="140" t="s">
        <v>223</v>
      </c>
      <c r="C8" s="140" t="s">
        <v>224</v>
      </c>
      <c r="D8" s="140"/>
      <c r="E8" s="140"/>
      <c r="F8" s="140"/>
      <c r="G8" s="141">
        <f>G9</f>
        <v>90.65</v>
      </c>
      <c r="H8" s="141">
        <f>H9</f>
        <v>90.65</v>
      </c>
    </row>
    <row r="9" ht="24" customHeight="1" spans="1:8">
      <c r="A9" s="140" t="s">
        <v>225</v>
      </c>
      <c r="B9" s="140" t="s">
        <v>226</v>
      </c>
      <c r="C9" s="140" t="s">
        <v>225</v>
      </c>
      <c r="D9" s="140" t="s">
        <v>227</v>
      </c>
      <c r="E9" s="140" t="s">
        <v>228</v>
      </c>
      <c r="F9" s="140" t="s">
        <v>229</v>
      </c>
      <c r="G9" s="141">
        <v>90.65</v>
      </c>
      <c r="H9" s="141">
        <v>90.65</v>
      </c>
    </row>
    <row r="10" ht="24" customHeight="1" spans="1:8">
      <c r="A10" s="140"/>
      <c r="B10" s="140" t="s">
        <v>230</v>
      </c>
      <c r="C10" s="140" t="s">
        <v>231</v>
      </c>
      <c r="D10" s="140"/>
      <c r="E10" s="140"/>
      <c r="F10" s="140"/>
      <c r="G10" s="141">
        <f>SUM(G11:G16)</f>
        <v>41.06</v>
      </c>
      <c r="H10" s="141">
        <f>SUM(H11:H16)</f>
        <v>41.06</v>
      </c>
    </row>
    <row r="11" ht="24" customHeight="1" spans="1:8">
      <c r="A11" s="140" t="s">
        <v>225</v>
      </c>
      <c r="B11" s="140" t="s">
        <v>226</v>
      </c>
      <c r="C11" s="140" t="s">
        <v>225</v>
      </c>
      <c r="D11" s="140" t="s">
        <v>227</v>
      </c>
      <c r="E11" s="140" t="s">
        <v>228</v>
      </c>
      <c r="F11" s="140" t="s">
        <v>229</v>
      </c>
      <c r="G11" s="141">
        <v>6.39</v>
      </c>
      <c r="H11" s="141">
        <v>6.39</v>
      </c>
    </row>
    <row r="12" ht="24" customHeight="1" spans="1:8">
      <c r="A12" s="140" t="s">
        <v>225</v>
      </c>
      <c r="B12" s="140" t="s">
        <v>226</v>
      </c>
      <c r="C12" s="140" t="s">
        <v>225</v>
      </c>
      <c r="D12" s="140" t="s">
        <v>227</v>
      </c>
      <c r="E12" s="140" t="s">
        <v>228</v>
      </c>
      <c r="F12" s="140" t="s">
        <v>229</v>
      </c>
      <c r="G12" s="141">
        <v>4.38</v>
      </c>
      <c r="H12" s="141">
        <v>4.38</v>
      </c>
    </row>
    <row r="13" ht="24" customHeight="1" spans="1:8">
      <c r="A13" s="140" t="s">
        <v>225</v>
      </c>
      <c r="B13" s="140" t="s">
        <v>226</v>
      </c>
      <c r="C13" s="140" t="s">
        <v>225</v>
      </c>
      <c r="D13" s="140" t="s">
        <v>227</v>
      </c>
      <c r="E13" s="140" t="s">
        <v>228</v>
      </c>
      <c r="F13" s="140" t="s">
        <v>229</v>
      </c>
      <c r="G13" s="141">
        <v>8.64</v>
      </c>
      <c r="H13" s="141">
        <v>8.64</v>
      </c>
    </row>
    <row r="14" ht="24" customHeight="1" spans="1:8">
      <c r="A14" s="140" t="s">
        <v>225</v>
      </c>
      <c r="B14" s="140" t="s">
        <v>226</v>
      </c>
      <c r="C14" s="140" t="s">
        <v>225</v>
      </c>
      <c r="D14" s="140" t="s">
        <v>227</v>
      </c>
      <c r="E14" s="140" t="s">
        <v>228</v>
      </c>
      <c r="F14" s="140" t="s">
        <v>229</v>
      </c>
      <c r="G14" s="141">
        <v>9.94</v>
      </c>
      <c r="H14" s="141">
        <v>9.94</v>
      </c>
    </row>
    <row r="15" ht="24" customHeight="1" spans="1:8">
      <c r="A15" s="140" t="s">
        <v>225</v>
      </c>
      <c r="B15" s="140" t="s">
        <v>226</v>
      </c>
      <c r="C15" s="140" t="s">
        <v>225</v>
      </c>
      <c r="D15" s="140" t="s">
        <v>227</v>
      </c>
      <c r="E15" s="140" t="s">
        <v>228</v>
      </c>
      <c r="F15" s="140" t="s">
        <v>229</v>
      </c>
      <c r="G15" s="141">
        <v>2.12</v>
      </c>
      <c r="H15" s="141">
        <v>2.12</v>
      </c>
    </row>
    <row r="16" ht="24" customHeight="1" spans="1:8">
      <c r="A16" s="140" t="s">
        <v>225</v>
      </c>
      <c r="B16" s="140" t="s">
        <v>226</v>
      </c>
      <c r="C16" s="140" t="s">
        <v>225</v>
      </c>
      <c r="D16" s="140" t="s">
        <v>227</v>
      </c>
      <c r="E16" s="140" t="s">
        <v>228</v>
      </c>
      <c r="F16" s="140" t="s">
        <v>229</v>
      </c>
      <c r="G16" s="141">
        <v>9.59</v>
      </c>
      <c r="H16" s="141">
        <v>9.59</v>
      </c>
    </row>
    <row r="17" ht="24" customHeight="1" spans="1:8">
      <c r="A17" s="140"/>
      <c r="B17" s="140" t="s">
        <v>232</v>
      </c>
      <c r="C17" s="140" t="s">
        <v>233</v>
      </c>
      <c r="D17" s="140"/>
      <c r="E17" s="140"/>
      <c r="F17" s="140"/>
      <c r="G17" s="141">
        <f>SUM(G18:G22)</f>
        <v>63.66</v>
      </c>
      <c r="H17" s="141">
        <f>SUM(H18:H22)</f>
        <v>63.66</v>
      </c>
    </row>
    <row r="18" ht="24" customHeight="1" spans="1:8">
      <c r="A18" s="140" t="s">
        <v>225</v>
      </c>
      <c r="B18" s="140" t="s">
        <v>226</v>
      </c>
      <c r="C18" s="140" t="s">
        <v>225</v>
      </c>
      <c r="D18" s="140" t="s">
        <v>234</v>
      </c>
      <c r="E18" s="140" t="s">
        <v>235</v>
      </c>
      <c r="F18" s="140" t="s">
        <v>236</v>
      </c>
      <c r="G18" s="141">
        <v>8.37</v>
      </c>
      <c r="H18" s="141">
        <v>8.37</v>
      </c>
    </row>
    <row r="19" ht="24" customHeight="1" spans="1:8">
      <c r="A19" s="140" t="s">
        <v>225</v>
      </c>
      <c r="B19" s="140" t="s">
        <v>226</v>
      </c>
      <c r="C19" s="140" t="s">
        <v>225</v>
      </c>
      <c r="D19" s="140" t="s">
        <v>237</v>
      </c>
      <c r="E19" s="140" t="s">
        <v>238</v>
      </c>
      <c r="F19" s="140" t="s">
        <v>93</v>
      </c>
      <c r="G19" s="141">
        <v>15.15</v>
      </c>
      <c r="H19" s="141">
        <v>15.15</v>
      </c>
    </row>
    <row r="20" ht="24" customHeight="1" spans="1:8">
      <c r="A20" s="140" t="s">
        <v>225</v>
      </c>
      <c r="B20" s="140" t="s">
        <v>226</v>
      </c>
      <c r="C20" s="140" t="s">
        <v>225</v>
      </c>
      <c r="D20" s="140" t="s">
        <v>227</v>
      </c>
      <c r="E20" s="140" t="s">
        <v>228</v>
      </c>
      <c r="F20" s="140" t="s">
        <v>229</v>
      </c>
      <c r="G20" s="141">
        <v>19.78</v>
      </c>
      <c r="H20" s="141">
        <v>19.78</v>
      </c>
    </row>
    <row r="21" ht="24" customHeight="1" spans="1:8">
      <c r="A21" s="140" t="s">
        <v>225</v>
      </c>
      <c r="B21" s="140" t="s">
        <v>226</v>
      </c>
      <c r="C21" s="140" t="s">
        <v>225</v>
      </c>
      <c r="D21" s="140" t="s">
        <v>237</v>
      </c>
      <c r="E21" s="140" t="s">
        <v>238</v>
      </c>
      <c r="F21" s="140" t="s">
        <v>93</v>
      </c>
      <c r="G21" s="141">
        <v>13.43</v>
      </c>
      <c r="H21" s="141">
        <v>13.43</v>
      </c>
    </row>
    <row r="22" ht="24" customHeight="1" spans="1:8">
      <c r="A22" s="140" t="s">
        <v>225</v>
      </c>
      <c r="B22" s="140" t="s">
        <v>226</v>
      </c>
      <c r="C22" s="140" t="s">
        <v>225</v>
      </c>
      <c r="D22" s="140" t="s">
        <v>227</v>
      </c>
      <c r="E22" s="140" t="s">
        <v>228</v>
      </c>
      <c r="F22" s="140" t="s">
        <v>229</v>
      </c>
      <c r="G22" s="141">
        <v>6.93</v>
      </c>
      <c r="H22" s="141">
        <v>6.93</v>
      </c>
    </row>
    <row r="23" ht="24" customHeight="1" spans="1:8">
      <c r="A23" s="140"/>
      <c r="B23" s="140" t="s">
        <v>239</v>
      </c>
      <c r="C23" s="140" t="s">
        <v>240</v>
      </c>
      <c r="D23" s="140"/>
      <c r="E23" s="140"/>
      <c r="F23" s="140"/>
      <c r="G23" s="141">
        <f>SUM(G24:G25)</f>
        <v>82.81</v>
      </c>
      <c r="H23" s="141">
        <f>SUM(H24:H25)</f>
        <v>82.81</v>
      </c>
    </row>
    <row r="24" ht="24" customHeight="1" spans="1:8">
      <c r="A24" s="140" t="s">
        <v>225</v>
      </c>
      <c r="B24" s="140" t="s">
        <v>226</v>
      </c>
      <c r="C24" s="140" t="s">
        <v>225</v>
      </c>
      <c r="D24" s="140" t="s">
        <v>237</v>
      </c>
      <c r="E24" s="140" t="s">
        <v>238</v>
      </c>
      <c r="F24" s="140" t="s">
        <v>93</v>
      </c>
      <c r="G24" s="141">
        <v>57.3</v>
      </c>
      <c r="H24" s="141">
        <v>57.3</v>
      </c>
    </row>
    <row r="25" ht="24" customHeight="1" spans="1:8">
      <c r="A25" s="140" t="s">
        <v>225</v>
      </c>
      <c r="B25" s="140" t="s">
        <v>226</v>
      </c>
      <c r="C25" s="140" t="s">
        <v>225</v>
      </c>
      <c r="D25" s="140" t="s">
        <v>237</v>
      </c>
      <c r="E25" s="140" t="s">
        <v>238</v>
      </c>
      <c r="F25" s="140" t="s">
        <v>93</v>
      </c>
      <c r="G25" s="141">
        <v>25.51</v>
      </c>
      <c r="H25" s="141">
        <v>25.51</v>
      </c>
    </row>
    <row r="26" ht="24" customHeight="1" spans="1:8">
      <c r="A26" s="140"/>
      <c r="B26" s="140" t="s">
        <v>241</v>
      </c>
      <c r="C26" s="140" t="s">
        <v>242</v>
      </c>
      <c r="D26" s="140"/>
      <c r="E26" s="140"/>
      <c r="F26" s="140"/>
      <c r="G26" s="141">
        <f>G27</f>
        <v>27.4</v>
      </c>
      <c r="H26" s="141">
        <f>H27</f>
        <v>27.4</v>
      </c>
    </row>
    <row r="27" ht="24" customHeight="1" spans="1:8">
      <c r="A27" s="140" t="s">
        <v>225</v>
      </c>
      <c r="B27" s="140" t="s">
        <v>226</v>
      </c>
      <c r="C27" s="140" t="s">
        <v>225</v>
      </c>
      <c r="D27" s="140" t="s">
        <v>227</v>
      </c>
      <c r="E27" s="140" t="s">
        <v>243</v>
      </c>
      <c r="F27" s="140" t="s">
        <v>244</v>
      </c>
      <c r="G27" s="141">
        <v>27.4</v>
      </c>
      <c r="H27" s="141">
        <v>27.4</v>
      </c>
    </row>
    <row r="28" ht="24" customHeight="1" spans="1:8">
      <c r="A28" s="140"/>
      <c r="B28" s="140" t="s">
        <v>245</v>
      </c>
      <c r="C28" s="140" t="s">
        <v>246</v>
      </c>
      <c r="D28" s="140"/>
      <c r="E28" s="140"/>
      <c r="F28" s="140"/>
      <c r="G28" s="141">
        <f>G29</f>
        <v>1.21</v>
      </c>
      <c r="H28" s="141">
        <f>H29</f>
        <v>1.21</v>
      </c>
    </row>
    <row r="29" ht="24" customHeight="1" spans="1:8">
      <c r="A29" s="140" t="s">
        <v>225</v>
      </c>
      <c r="B29" s="140" t="s">
        <v>226</v>
      </c>
      <c r="C29" s="140" t="s">
        <v>225</v>
      </c>
      <c r="D29" s="140" t="s">
        <v>227</v>
      </c>
      <c r="E29" s="140" t="s">
        <v>243</v>
      </c>
      <c r="F29" s="140" t="s">
        <v>244</v>
      </c>
      <c r="G29" s="141">
        <v>1.21</v>
      </c>
      <c r="H29" s="141">
        <v>1.21</v>
      </c>
    </row>
    <row r="30" ht="24" customHeight="1" spans="1:8">
      <c r="A30" s="140"/>
      <c r="B30" s="140" t="s">
        <v>247</v>
      </c>
      <c r="C30" s="140" t="s">
        <v>248</v>
      </c>
      <c r="D30" s="140"/>
      <c r="E30" s="140"/>
      <c r="F30" s="140"/>
      <c r="G30" s="141">
        <f>G31</f>
        <v>13.49</v>
      </c>
      <c r="H30" s="141">
        <f>H31</f>
        <v>13.49</v>
      </c>
    </row>
    <row r="31" ht="24" customHeight="1" spans="1:8">
      <c r="A31" s="140" t="s">
        <v>225</v>
      </c>
      <c r="B31" s="140" t="s">
        <v>226</v>
      </c>
      <c r="C31" s="140" t="s">
        <v>225</v>
      </c>
      <c r="D31" s="140" t="s">
        <v>227</v>
      </c>
      <c r="E31" s="140" t="s">
        <v>243</v>
      </c>
      <c r="F31" s="140" t="s">
        <v>244</v>
      </c>
      <c r="G31" s="141">
        <v>13.49</v>
      </c>
      <c r="H31" s="141">
        <v>13.49</v>
      </c>
    </row>
    <row r="32" ht="24" customHeight="1" spans="1:8">
      <c r="A32" s="140"/>
      <c r="B32" s="140" t="s">
        <v>249</v>
      </c>
      <c r="C32" s="140" t="s">
        <v>250</v>
      </c>
      <c r="D32" s="140"/>
      <c r="E32" s="140"/>
      <c r="F32" s="140"/>
      <c r="G32" s="141">
        <f>G33</f>
        <v>10.8</v>
      </c>
      <c r="H32" s="141">
        <f>H33</f>
        <v>10.8</v>
      </c>
    </row>
    <row r="33" ht="24" customHeight="1" spans="1:8">
      <c r="A33" s="140" t="s">
        <v>225</v>
      </c>
      <c r="B33" s="140" t="s">
        <v>226</v>
      </c>
      <c r="C33" s="140" t="s">
        <v>225</v>
      </c>
      <c r="D33" s="140" t="s">
        <v>227</v>
      </c>
      <c r="E33" s="140" t="s">
        <v>243</v>
      </c>
      <c r="F33" s="140" t="s">
        <v>244</v>
      </c>
      <c r="G33" s="141">
        <v>10.8</v>
      </c>
      <c r="H33" s="141">
        <v>10.8</v>
      </c>
    </row>
    <row r="34" ht="24" customHeight="1" spans="1:8">
      <c r="A34" s="140"/>
      <c r="B34" s="140" t="s">
        <v>251</v>
      </c>
      <c r="C34" s="140" t="s">
        <v>252</v>
      </c>
      <c r="D34" s="140"/>
      <c r="E34" s="140"/>
      <c r="F34" s="140"/>
      <c r="G34" s="141">
        <f>SUM(G35:G36)</f>
        <v>1.31</v>
      </c>
      <c r="H34" s="141">
        <f>SUM(H35:H36)</f>
        <v>1.31</v>
      </c>
    </row>
    <row r="35" ht="24" customHeight="1" spans="1:8">
      <c r="A35" s="140" t="s">
        <v>225</v>
      </c>
      <c r="B35" s="140" t="s">
        <v>226</v>
      </c>
      <c r="C35" s="140" t="s">
        <v>225</v>
      </c>
      <c r="D35" s="140" t="s">
        <v>227</v>
      </c>
      <c r="E35" s="140" t="s">
        <v>243</v>
      </c>
      <c r="F35" s="140" t="s">
        <v>244</v>
      </c>
      <c r="G35" s="141">
        <v>0.37</v>
      </c>
      <c r="H35" s="141">
        <v>0.37</v>
      </c>
    </row>
    <row r="36" ht="24" customHeight="1" spans="1:8">
      <c r="A36" s="140" t="s">
        <v>225</v>
      </c>
      <c r="B36" s="140" t="s">
        <v>226</v>
      </c>
      <c r="C36" s="140" t="s">
        <v>225</v>
      </c>
      <c r="D36" s="140" t="s">
        <v>227</v>
      </c>
      <c r="E36" s="140" t="s">
        <v>243</v>
      </c>
      <c r="F36" s="140" t="s">
        <v>244</v>
      </c>
      <c r="G36" s="141">
        <v>0.94</v>
      </c>
      <c r="H36" s="141">
        <v>0.94</v>
      </c>
    </row>
    <row r="37" ht="24" customHeight="1" spans="1:8">
      <c r="A37" s="140"/>
      <c r="B37" s="140" t="s">
        <v>253</v>
      </c>
      <c r="C37" s="140" t="s">
        <v>254</v>
      </c>
      <c r="D37" s="140"/>
      <c r="E37" s="140"/>
      <c r="F37" s="140"/>
      <c r="G37" s="141">
        <f>G38</f>
        <v>21.59</v>
      </c>
      <c r="H37" s="141">
        <f>H38</f>
        <v>21.59</v>
      </c>
    </row>
    <row r="38" ht="24" customHeight="1" spans="1:8">
      <c r="A38" s="140" t="s">
        <v>225</v>
      </c>
      <c r="B38" s="140" t="s">
        <v>226</v>
      </c>
      <c r="C38" s="140" t="s">
        <v>225</v>
      </c>
      <c r="D38" s="140" t="s">
        <v>227</v>
      </c>
      <c r="E38" s="140" t="s">
        <v>255</v>
      </c>
      <c r="F38" s="140" t="s">
        <v>254</v>
      </c>
      <c r="G38" s="141">
        <v>21.59</v>
      </c>
      <c r="H38" s="141">
        <v>21.59</v>
      </c>
    </row>
    <row r="39" ht="24" customHeight="1" spans="1:8">
      <c r="A39" s="140" t="s">
        <v>256</v>
      </c>
      <c r="B39" s="140" t="s">
        <v>95</v>
      </c>
      <c r="C39" s="140"/>
      <c r="D39" s="140"/>
      <c r="E39" s="140"/>
      <c r="F39" s="140"/>
      <c r="G39" s="141">
        <f>G40+G42+G44+G46+G48+G50+G52+G54+G56+G58+G60+G62+G64</f>
        <v>67.32</v>
      </c>
      <c r="H39" s="141">
        <f>H40+H42+H44+H46+H48+H50+H52+H54+H56+H58+H60+H62+H64</f>
        <v>67.32</v>
      </c>
    </row>
    <row r="40" ht="24" customHeight="1" spans="1:8">
      <c r="A40" s="140"/>
      <c r="B40" s="140" t="s">
        <v>257</v>
      </c>
      <c r="C40" s="140" t="s">
        <v>258</v>
      </c>
      <c r="D40" s="140"/>
      <c r="E40" s="140"/>
      <c r="F40" s="140"/>
      <c r="G40" s="141">
        <f>G41</f>
        <v>11</v>
      </c>
      <c r="H40" s="141">
        <f>H41</f>
        <v>11</v>
      </c>
    </row>
    <row r="41" ht="24" customHeight="1" spans="1:8">
      <c r="A41" s="140" t="s">
        <v>225</v>
      </c>
      <c r="B41" s="140" t="s">
        <v>226</v>
      </c>
      <c r="C41" s="140" t="s">
        <v>225</v>
      </c>
      <c r="D41" s="140" t="s">
        <v>259</v>
      </c>
      <c r="E41" s="140" t="s">
        <v>260</v>
      </c>
      <c r="F41" s="140" t="s">
        <v>261</v>
      </c>
      <c r="G41" s="141">
        <v>11</v>
      </c>
      <c r="H41" s="141">
        <v>11</v>
      </c>
    </row>
    <row r="42" ht="24" customHeight="1" spans="1:8">
      <c r="A42" s="140"/>
      <c r="B42" s="140" t="s">
        <v>262</v>
      </c>
      <c r="C42" s="140" t="s">
        <v>263</v>
      </c>
      <c r="D42" s="140"/>
      <c r="E42" s="140"/>
      <c r="F42" s="140"/>
      <c r="G42" s="141">
        <f>G43</f>
        <v>12</v>
      </c>
      <c r="H42" s="141">
        <f>H43</f>
        <v>12</v>
      </c>
    </row>
    <row r="43" ht="24" customHeight="1" spans="1:8">
      <c r="A43" s="140" t="s">
        <v>225</v>
      </c>
      <c r="B43" s="140" t="s">
        <v>226</v>
      </c>
      <c r="C43" s="140" t="s">
        <v>225</v>
      </c>
      <c r="D43" s="140" t="s">
        <v>259</v>
      </c>
      <c r="E43" s="140" t="s">
        <v>260</v>
      </c>
      <c r="F43" s="140" t="s">
        <v>261</v>
      </c>
      <c r="G43" s="141">
        <v>12</v>
      </c>
      <c r="H43" s="141">
        <v>12</v>
      </c>
    </row>
    <row r="44" ht="24" customHeight="1" spans="1:8">
      <c r="A44" s="140"/>
      <c r="B44" s="140" t="s">
        <v>264</v>
      </c>
      <c r="C44" s="140" t="s">
        <v>265</v>
      </c>
      <c r="D44" s="140"/>
      <c r="E44" s="140"/>
      <c r="F44" s="140"/>
      <c r="G44" s="141">
        <f>G45</f>
        <v>0.25</v>
      </c>
      <c r="H44" s="141">
        <f>H45</f>
        <v>0.25</v>
      </c>
    </row>
    <row r="45" ht="24" customHeight="1" spans="1:8">
      <c r="A45" s="140" t="s">
        <v>225</v>
      </c>
      <c r="B45" s="140" t="s">
        <v>226</v>
      </c>
      <c r="C45" s="140" t="s">
        <v>225</v>
      </c>
      <c r="D45" s="140" t="s">
        <v>259</v>
      </c>
      <c r="E45" s="140" t="s">
        <v>260</v>
      </c>
      <c r="F45" s="140" t="s">
        <v>261</v>
      </c>
      <c r="G45" s="141">
        <v>0.25</v>
      </c>
      <c r="H45" s="141">
        <v>0.25</v>
      </c>
    </row>
    <row r="46" ht="24" customHeight="1" spans="1:8">
      <c r="A46" s="140"/>
      <c r="B46" s="140" t="s">
        <v>266</v>
      </c>
      <c r="C46" s="140" t="s">
        <v>267</v>
      </c>
      <c r="D46" s="140"/>
      <c r="E46" s="140"/>
      <c r="F46" s="140"/>
      <c r="G46" s="141">
        <f>G47</f>
        <v>1.7</v>
      </c>
      <c r="H46" s="141">
        <f>H47</f>
        <v>1.7</v>
      </c>
    </row>
    <row r="47" ht="24" customHeight="1" spans="1:8">
      <c r="A47" s="140" t="s">
        <v>225</v>
      </c>
      <c r="B47" s="140" t="s">
        <v>226</v>
      </c>
      <c r="C47" s="140" t="s">
        <v>225</v>
      </c>
      <c r="D47" s="140" t="s">
        <v>259</v>
      </c>
      <c r="E47" s="140" t="s">
        <v>260</v>
      </c>
      <c r="F47" s="140" t="s">
        <v>261</v>
      </c>
      <c r="G47" s="141">
        <v>1.7</v>
      </c>
      <c r="H47" s="141">
        <v>1.7</v>
      </c>
    </row>
    <row r="48" ht="24" customHeight="1" spans="1:8">
      <c r="A48" s="140"/>
      <c r="B48" s="140" t="s">
        <v>268</v>
      </c>
      <c r="C48" s="140" t="s">
        <v>269</v>
      </c>
      <c r="D48" s="140"/>
      <c r="E48" s="140"/>
      <c r="F48" s="140"/>
      <c r="G48" s="141">
        <f>G49</f>
        <v>0.6</v>
      </c>
      <c r="H48" s="141">
        <f>H49</f>
        <v>0.6</v>
      </c>
    </row>
    <row r="49" ht="24" customHeight="1" spans="1:8">
      <c r="A49" s="140" t="s">
        <v>225</v>
      </c>
      <c r="B49" s="140" t="s">
        <v>226</v>
      </c>
      <c r="C49" s="140" t="s">
        <v>225</v>
      </c>
      <c r="D49" s="140" t="s">
        <v>259</v>
      </c>
      <c r="E49" s="140" t="s">
        <v>260</v>
      </c>
      <c r="F49" s="140" t="s">
        <v>261</v>
      </c>
      <c r="G49" s="141">
        <v>0.6</v>
      </c>
      <c r="H49" s="141">
        <v>0.6</v>
      </c>
    </row>
    <row r="50" ht="24" customHeight="1" spans="1:8">
      <c r="A50" s="140"/>
      <c r="B50" s="140" t="s">
        <v>270</v>
      </c>
      <c r="C50" s="140" t="s">
        <v>271</v>
      </c>
      <c r="D50" s="140"/>
      <c r="E50" s="140"/>
      <c r="F50" s="140"/>
      <c r="G50" s="141">
        <f>G51</f>
        <v>5.2</v>
      </c>
      <c r="H50" s="141">
        <f>H51</f>
        <v>5.2</v>
      </c>
    </row>
    <row r="51" ht="24" customHeight="1" spans="1:8">
      <c r="A51" s="140" t="s">
        <v>225</v>
      </c>
      <c r="B51" s="140" t="s">
        <v>226</v>
      </c>
      <c r="C51" s="140" t="s">
        <v>225</v>
      </c>
      <c r="D51" s="140" t="s">
        <v>259</v>
      </c>
      <c r="E51" s="140" t="s">
        <v>260</v>
      </c>
      <c r="F51" s="140" t="s">
        <v>261</v>
      </c>
      <c r="G51" s="141">
        <v>5.2</v>
      </c>
      <c r="H51" s="141">
        <v>5.2</v>
      </c>
    </row>
    <row r="52" ht="24" customHeight="1" spans="1:8">
      <c r="A52" s="140"/>
      <c r="B52" s="140" t="s">
        <v>272</v>
      </c>
      <c r="C52" s="140" t="s">
        <v>273</v>
      </c>
      <c r="D52" s="140"/>
      <c r="E52" s="140"/>
      <c r="F52" s="140"/>
      <c r="G52" s="141">
        <f>G53</f>
        <v>8</v>
      </c>
      <c r="H52" s="141">
        <f>H53</f>
        <v>8</v>
      </c>
    </row>
    <row r="53" ht="24" customHeight="1" spans="1:8">
      <c r="A53" s="140" t="s">
        <v>225</v>
      </c>
      <c r="B53" s="140" t="s">
        <v>226</v>
      </c>
      <c r="C53" s="140" t="s">
        <v>225</v>
      </c>
      <c r="D53" s="140" t="s">
        <v>259</v>
      </c>
      <c r="E53" s="140" t="s">
        <v>274</v>
      </c>
      <c r="F53" s="140" t="s">
        <v>275</v>
      </c>
      <c r="G53" s="141">
        <v>8</v>
      </c>
      <c r="H53" s="141">
        <v>8</v>
      </c>
    </row>
    <row r="54" ht="24" customHeight="1" spans="1:8">
      <c r="A54" s="140"/>
      <c r="B54" s="140" t="s">
        <v>276</v>
      </c>
      <c r="C54" s="140" t="s">
        <v>277</v>
      </c>
      <c r="D54" s="140"/>
      <c r="E54" s="140"/>
      <c r="F54" s="140"/>
      <c r="G54" s="141">
        <f>G55</f>
        <v>8</v>
      </c>
      <c r="H54" s="141">
        <f>H55</f>
        <v>8</v>
      </c>
    </row>
    <row r="55" ht="24" customHeight="1" spans="1:8">
      <c r="A55" s="140" t="s">
        <v>225</v>
      </c>
      <c r="B55" s="140" t="s">
        <v>226</v>
      </c>
      <c r="C55" s="140" t="s">
        <v>225</v>
      </c>
      <c r="D55" s="140" t="s">
        <v>259</v>
      </c>
      <c r="E55" s="140" t="s">
        <v>278</v>
      </c>
      <c r="F55" s="140" t="s">
        <v>279</v>
      </c>
      <c r="G55" s="141">
        <v>8</v>
      </c>
      <c r="H55" s="141">
        <v>8</v>
      </c>
    </row>
    <row r="56" ht="24" customHeight="1" spans="1:8">
      <c r="A56" s="140"/>
      <c r="B56" s="140" t="s">
        <v>280</v>
      </c>
      <c r="C56" s="140" t="s">
        <v>281</v>
      </c>
      <c r="D56" s="140"/>
      <c r="E56" s="140"/>
      <c r="F56" s="140"/>
      <c r="G56" s="141">
        <f>G57</f>
        <v>3.27</v>
      </c>
      <c r="H56" s="141">
        <f>H57</f>
        <v>3.27</v>
      </c>
    </row>
    <row r="57" ht="24" customHeight="1" spans="1:8">
      <c r="A57" s="140" t="s">
        <v>225</v>
      </c>
      <c r="B57" s="140" t="s">
        <v>226</v>
      </c>
      <c r="C57" s="140" t="s">
        <v>225</v>
      </c>
      <c r="D57" s="140" t="s">
        <v>259</v>
      </c>
      <c r="E57" s="140" t="s">
        <v>260</v>
      </c>
      <c r="F57" s="140" t="s">
        <v>261</v>
      </c>
      <c r="G57" s="141">
        <v>3.27</v>
      </c>
      <c r="H57" s="141">
        <v>3.27</v>
      </c>
    </row>
    <row r="58" ht="24" customHeight="1" spans="1:8">
      <c r="A58" s="140"/>
      <c r="B58" s="140" t="s">
        <v>282</v>
      </c>
      <c r="C58" s="140" t="s">
        <v>283</v>
      </c>
      <c r="D58" s="140"/>
      <c r="E58" s="140"/>
      <c r="F58" s="140"/>
      <c r="G58" s="141">
        <f>G59</f>
        <v>4.09</v>
      </c>
      <c r="H58" s="141">
        <f>H59</f>
        <v>4.09</v>
      </c>
    </row>
    <row r="59" ht="24" customHeight="1" spans="1:8">
      <c r="A59" s="140" t="s">
        <v>225</v>
      </c>
      <c r="B59" s="140" t="s">
        <v>226</v>
      </c>
      <c r="C59" s="140" t="s">
        <v>225</v>
      </c>
      <c r="D59" s="140" t="s">
        <v>259</v>
      </c>
      <c r="E59" s="140" t="s">
        <v>260</v>
      </c>
      <c r="F59" s="140" t="s">
        <v>261</v>
      </c>
      <c r="G59" s="141">
        <v>4.09</v>
      </c>
      <c r="H59" s="141">
        <v>4.09</v>
      </c>
    </row>
    <row r="60" ht="24" customHeight="1" spans="1:8">
      <c r="A60" s="140"/>
      <c r="B60" s="140" t="s">
        <v>284</v>
      </c>
      <c r="C60" s="140" t="s">
        <v>285</v>
      </c>
      <c r="D60" s="140"/>
      <c r="E60" s="140"/>
      <c r="F60" s="140"/>
      <c r="G60" s="141">
        <f>G61</f>
        <v>1.25</v>
      </c>
      <c r="H60" s="141">
        <f>H61</f>
        <v>1.25</v>
      </c>
    </row>
    <row r="61" ht="24" customHeight="1" spans="1:8">
      <c r="A61" s="140" t="s">
        <v>225</v>
      </c>
      <c r="B61" s="140" t="s">
        <v>226</v>
      </c>
      <c r="C61" s="140" t="s">
        <v>225</v>
      </c>
      <c r="D61" s="140" t="s">
        <v>259</v>
      </c>
      <c r="E61" s="140" t="s">
        <v>286</v>
      </c>
      <c r="F61" s="140" t="s">
        <v>285</v>
      </c>
      <c r="G61" s="141">
        <v>1.25</v>
      </c>
      <c r="H61" s="141">
        <v>1.25</v>
      </c>
    </row>
    <row r="62" ht="24" customHeight="1" spans="1:8">
      <c r="A62" s="140"/>
      <c r="B62" s="140" t="s">
        <v>287</v>
      </c>
      <c r="C62" s="140" t="s">
        <v>288</v>
      </c>
      <c r="D62" s="140"/>
      <c r="E62" s="140"/>
      <c r="F62" s="140"/>
      <c r="G62" s="141">
        <f>G63</f>
        <v>5.4</v>
      </c>
      <c r="H62" s="141">
        <f>H63</f>
        <v>5.4</v>
      </c>
    </row>
    <row r="63" ht="24" customHeight="1" spans="1:8">
      <c r="A63" s="140" t="s">
        <v>225</v>
      </c>
      <c r="B63" s="140" t="s">
        <v>226</v>
      </c>
      <c r="C63" s="140" t="s">
        <v>225</v>
      </c>
      <c r="D63" s="140" t="s">
        <v>259</v>
      </c>
      <c r="E63" s="140" t="s">
        <v>260</v>
      </c>
      <c r="F63" s="140" t="s">
        <v>261</v>
      </c>
      <c r="G63" s="141">
        <v>5.4</v>
      </c>
      <c r="H63" s="141">
        <v>5.4</v>
      </c>
    </row>
    <row r="64" ht="24" customHeight="1" spans="1:8">
      <c r="A64" s="140"/>
      <c r="B64" s="140" t="s">
        <v>289</v>
      </c>
      <c r="C64" s="140" t="s">
        <v>290</v>
      </c>
      <c r="D64" s="140"/>
      <c r="E64" s="140"/>
      <c r="F64" s="140"/>
      <c r="G64" s="141">
        <f>G65</f>
        <v>6.56</v>
      </c>
      <c r="H64" s="141">
        <f>H65</f>
        <v>6.56</v>
      </c>
    </row>
    <row r="65" ht="24" customHeight="1" spans="1:8">
      <c r="A65" s="140" t="s">
        <v>225</v>
      </c>
      <c r="B65" s="140" t="s">
        <v>226</v>
      </c>
      <c r="C65" s="140" t="s">
        <v>225</v>
      </c>
      <c r="D65" s="140" t="s">
        <v>259</v>
      </c>
      <c r="E65" s="140" t="s">
        <v>291</v>
      </c>
      <c r="F65" s="140" t="s">
        <v>290</v>
      </c>
      <c r="G65" s="141">
        <v>6.56</v>
      </c>
      <c r="H65" s="141">
        <v>6.56</v>
      </c>
    </row>
    <row r="66" ht="24" customHeight="1" spans="1:8">
      <c r="A66" s="140" t="s">
        <v>292</v>
      </c>
      <c r="B66" s="140" t="s">
        <v>94</v>
      </c>
      <c r="C66" s="140"/>
      <c r="D66" s="140"/>
      <c r="E66" s="140"/>
      <c r="F66" s="140"/>
      <c r="G66" s="141">
        <f>G67+G72</f>
        <v>36.25</v>
      </c>
      <c r="H66" s="141">
        <f>H67+H72</f>
        <v>36.25</v>
      </c>
    </row>
    <row r="67" ht="24" customHeight="1" spans="1:8">
      <c r="A67" s="140"/>
      <c r="B67" s="140" t="s">
        <v>293</v>
      </c>
      <c r="C67" s="140" t="s">
        <v>294</v>
      </c>
      <c r="D67" s="140"/>
      <c r="E67" s="140"/>
      <c r="F67" s="140"/>
      <c r="G67" s="141">
        <f>SUM(G68:G71)</f>
        <v>11.5</v>
      </c>
      <c r="H67" s="141">
        <f>SUM(H68:H71)</f>
        <v>11.5</v>
      </c>
    </row>
    <row r="68" ht="24" customHeight="1" spans="1:8">
      <c r="A68" s="140" t="s">
        <v>225</v>
      </c>
      <c r="B68" s="140" t="s">
        <v>226</v>
      </c>
      <c r="C68" s="140" t="s">
        <v>225</v>
      </c>
      <c r="D68" s="140" t="s">
        <v>234</v>
      </c>
      <c r="E68" s="140" t="s">
        <v>235</v>
      </c>
      <c r="F68" s="140" t="s">
        <v>236</v>
      </c>
      <c r="G68" s="141">
        <v>0.85</v>
      </c>
      <c r="H68" s="141">
        <v>0.85</v>
      </c>
    </row>
    <row r="69" ht="24" customHeight="1" spans="1:8">
      <c r="A69" s="140" t="s">
        <v>225</v>
      </c>
      <c r="B69" s="140" t="s">
        <v>226</v>
      </c>
      <c r="C69" s="140" t="s">
        <v>225</v>
      </c>
      <c r="D69" s="140" t="s">
        <v>234</v>
      </c>
      <c r="E69" s="140" t="s">
        <v>235</v>
      </c>
      <c r="F69" s="140" t="s">
        <v>236</v>
      </c>
      <c r="G69" s="141">
        <v>0.36</v>
      </c>
      <c r="H69" s="141">
        <v>0.36</v>
      </c>
    </row>
    <row r="70" ht="24" customHeight="1" spans="1:8">
      <c r="A70" s="140" t="s">
        <v>225</v>
      </c>
      <c r="B70" s="140" t="s">
        <v>226</v>
      </c>
      <c r="C70" s="140" t="s">
        <v>225</v>
      </c>
      <c r="D70" s="140" t="s">
        <v>234</v>
      </c>
      <c r="E70" s="140" t="s">
        <v>235</v>
      </c>
      <c r="F70" s="140" t="s">
        <v>236</v>
      </c>
      <c r="G70" s="141">
        <v>10.11</v>
      </c>
      <c r="H70" s="141">
        <v>10.11</v>
      </c>
    </row>
    <row r="71" ht="24" customHeight="1" spans="1:8">
      <c r="A71" s="140" t="s">
        <v>225</v>
      </c>
      <c r="B71" s="140" t="s">
        <v>226</v>
      </c>
      <c r="C71" s="140" t="s">
        <v>225</v>
      </c>
      <c r="D71" s="140" t="s">
        <v>234</v>
      </c>
      <c r="E71" s="140" t="s">
        <v>235</v>
      </c>
      <c r="F71" s="140" t="s">
        <v>236</v>
      </c>
      <c r="G71" s="141">
        <v>0.18</v>
      </c>
      <c r="H71" s="141">
        <v>0.18</v>
      </c>
    </row>
    <row r="72" ht="24" customHeight="1" spans="1:8">
      <c r="A72" s="140"/>
      <c r="B72" s="140" t="s">
        <v>295</v>
      </c>
      <c r="C72" s="140" t="s">
        <v>296</v>
      </c>
      <c r="D72" s="140"/>
      <c r="E72" s="140"/>
      <c r="F72" s="140"/>
      <c r="G72" s="141">
        <f>SUM(G73:G76)</f>
        <v>24.75</v>
      </c>
      <c r="H72" s="141">
        <f>SUM(H73:H76)</f>
        <v>24.75</v>
      </c>
    </row>
    <row r="73" ht="24" customHeight="1" spans="1:8">
      <c r="A73" s="140" t="s">
        <v>225</v>
      </c>
      <c r="B73" s="140" t="s">
        <v>226</v>
      </c>
      <c r="C73" s="140" t="s">
        <v>225</v>
      </c>
      <c r="D73" s="140" t="s">
        <v>234</v>
      </c>
      <c r="E73" s="140" t="s">
        <v>235</v>
      </c>
      <c r="F73" s="140" t="s">
        <v>236</v>
      </c>
      <c r="G73" s="141">
        <v>3.24</v>
      </c>
      <c r="H73" s="141">
        <v>3.24</v>
      </c>
    </row>
    <row r="74" ht="24" customHeight="1" spans="1:8">
      <c r="A74" s="140" t="s">
        <v>225</v>
      </c>
      <c r="B74" s="140" t="s">
        <v>226</v>
      </c>
      <c r="C74" s="140" t="s">
        <v>225</v>
      </c>
      <c r="D74" s="140" t="s">
        <v>234</v>
      </c>
      <c r="E74" s="140" t="s">
        <v>235</v>
      </c>
      <c r="F74" s="140" t="s">
        <v>236</v>
      </c>
      <c r="G74" s="141">
        <v>11.08</v>
      </c>
      <c r="H74" s="141">
        <v>11.08</v>
      </c>
    </row>
    <row r="75" ht="24" customHeight="1" spans="1:8">
      <c r="A75" s="140" t="s">
        <v>225</v>
      </c>
      <c r="B75" s="140" t="s">
        <v>226</v>
      </c>
      <c r="C75" s="140" t="s">
        <v>225</v>
      </c>
      <c r="D75" s="140" t="s">
        <v>234</v>
      </c>
      <c r="E75" s="140" t="s">
        <v>235</v>
      </c>
      <c r="F75" s="140" t="s">
        <v>236</v>
      </c>
      <c r="G75" s="141">
        <v>2.91</v>
      </c>
      <c r="H75" s="141">
        <v>2.91</v>
      </c>
    </row>
    <row r="76" ht="24" customHeight="1" spans="1:8">
      <c r="A76" s="140" t="s">
        <v>225</v>
      </c>
      <c r="B76" s="140" t="s">
        <v>226</v>
      </c>
      <c r="C76" s="140" t="s">
        <v>225</v>
      </c>
      <c r="D76" s="140" t="s">
        <v>234</v>
      </c>
      <c r="E76" s="140" t="s">
        <v>235</v>
      </c>
      <c r="F76" s="140" t="s">
        <v>236</v>
      </c>
      <c r="G76" s="141">
        <v>7.52</v>
      </c>
      <c r="H76" s="141">
        <v>7.52</v>
      </c>
    </row>
  </sheetData>
  <sheetProtection formatCells="0" formatColumns="0" formatRows="0"/>
  <mergeCells count="4">
    <mergeCell ref="A2:H2"/>
    <mergeCell ref="A4:C4"/>
    <mergeCell ref="D4:F4"/>
    <mergeCell ref="G4:H4"/>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showGridLines="0" showZeros="0" workbookViewId="0">
      <selection activeCell="A3" sqref="A3"/>
    </sheetView>
  </sheetViews>
  <sheetFormatPr defaultColWidth="9" defaultRowHeight="14.25"/>
  <cols>
    <col min="1" max="1" width="45.625" style="123" customWidth="1"/>
    <col min="2" max="2" width="42.5" style="123" customWidth="1"/>
    <col min="3" max="5" width="9" style="123" customWidth="1"/>
    <col min="6" max="6" width="33.125" style="123" customWidth="1"/>
    <col min="7" max="16384" width="9" style="123"/>
  </cols>
  <sheetData>
    <row r="1" s="122" customFormat="1" ht="21" customHeight="1" spans="1:256">
      <c r="A1" s="124"/>
      <c r="B1" s="125" t="s">
        <v>297</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row>
    <row r="2" s="122" customFormat="1" ht="38.25" customHeight="1" spans="1:256">
      <c r="A2" s="126" t="s">
        <v>298</v>
      </c>
      <c r="B2" s="126"/>
      <c r="C2" s="127"/>
      <c r="D2" s="127"/>
      <c r="E2" s="127"/>
      <c r="F2" s="127"/>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row>
    <row r="3" s="122" customFormat="1" ht="15" customHeight="1" spans="1:256">
      <c r="A3" s="128" t="s">
        <v>2</v>
      </c>
      <c r="B3" s="129" t="s">
        <v>3</v>
      </c>
      <c r="C3" s="128"/>
      <c r="D3" s="128"/>
      <c r="E3" s="130"/>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row>
    <row r="4" s="122" customFormat="1" ht="30.75" customHeight="1" spans="1:256">
      <c r="A4" s="131" t="s">
        <v>299</v>
      </c>
      <c r="B4" s="132" t="s">
        <v>300</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row>
    <row r="5" ht="42.75" customHeight="1" spans="1:2">
      <c r="A5" s="133" t="s">
        <v>301</v>
      </c>
      <c r="B5" s="134">
        <v>0</v>
      </c>
    </row>
    <row r="6" ht="36.75" customHeight="1" spans="1:2">
      <c r="A6" s="133" t="s">
        <v>302</v>
      </c>
      <c r="B6" s="134">
        <v>0</v>
      </c>
    </row>
    <row r="7" ht="30.75" customHeight="1" spans="1:2">
      <c r="A7" s="133" t="s">
        <v>303</v>
      </c>
      <c r="B7" s="135">
        <v>1.25</v>
      </c>
    </row>
    <row r="8" ht="21.75" customHeight="1" spans="1:2">
      <c r="A8" s="133" t="s">
        <v>304</v>
      </c>
      <c r="B8" s="134">
        <v>1.25</v>
      </c>
    </row>
    <row r="9" ht="36" customHeight="1" spans="1:2">
      <c r="A9" s="133" t="s">
        <v>305</v>
      </c>
      <c r="B9" s="134">
        <v>0</v>
      </c>
    </row>
    <row r="10" ht="32.25" customHeight="1" spans="1:2">
      <c r="A10" s="131" t="s">
        <v>306</v>
      </c>
      <c r="B10" s="134">
        <v>1.25</v>
      </c>
    </row>
  </sheetData>
  <sheetProtection formatCells="0" formatColumns="0" formatRows="0"/>
  <mergeCells count="1">
    <mergeCell ref="A2:B2"/>
  </mergeCells>
  <pageMargins left="0.75" right="0.75" top="1" bottom="1" header="0.51" footer="0.51"/>
  <pageSetup paperSize="9" orientation="portrait"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showGridLines="0" showZeros="0" workbookViewId="0">
      <selection activeCell="A1" sqref="A1"/>
    </sheetView>
  </sheetViews>
  <sheetFormatPr defaultColWidth="6.875" defaultRowHeight="12.75" customHeight="1" outlineLevelRow="7"/>
  <cols>
    <col min="1" max="3" width="4.75" style="91" customWidth="1"/>
    <col min="4" max="4" width="8.75" style="91" customWidth="1"/>
    <col min="5" max="5" width="14.125" style="91" customWidth="1"/>
    <col min="6" max="6" width="24.125" style="91" customWidth="1"/>
    <col min="7" max="7" width="10.375" style="91" customWidth="1"/>
    <col min="8" max="8" width="17.5" style="91" customWidth="1"/>
    <col min="9" max="9" width="11.75" style="91" customWidth="1"/>
    <col min="10" max="11" width="10.25" style="91" customWidth="1"/>
    <col min="12" max="12" width="9.75" style="91" customWidth="1"/>
    <col min="13" max="18" width="6.875" style="91" customWidth="1"/>
    <col min="19" max="16384" width="6.875" style="91"/>
  </cols>
  <sheetData>
    <row r="1" ht="25.5" customHeight="1" spans="1:12">
      <c r="A1" s="92"/>
      <c r="B1" s="92"/>
      <c r="C1" s="93"/>
      <c r="D1" s="93"/>
      <c r="E1" s="93"/>
      <c r="F1" s="94"/>
      <c r="G1" s="95"/>
      <c r="H1" s="95"/>
      <c r="L1" s="113" t="s">
        <v>307</v>
      </c>
    </row>
    <row r="2" ht="25.5" customHeight="1" spans="1:12">
      <c r="A2" s="96" t="s">
        <v>308</v>
      </c>
      <c r="B2" s="96"/>
      <c r="C2" s="96"/>
      <c r="D2" s="96"/>
      <c r="E2" s="96"/>
      <c r="F2" s="96"/>
      <c r="G2" s="96"/>
      <c r="H2" s="96"/>
      <c r="I2" s="96"/>
      <c r="J2" s="96"/>
      <c r="K2" s="96"/>
      <c r="L2" s="96"/>
    </row>
    <row r="3" ht="29.25" customHeight="1" spans="1:12">
      <c r="A3" s="97" t="s">
        <v>309</v>
      </c>
      <c r="B3" s="98"/>
      <c r="C3" s="98"/>
      <c r="D3" s="98"/>
      <c r="E3" s="98"/>
      <c r="F3" s="98"/>
      <c r="G3" s="98"/>
      <c r="H3" s="98"/>
      <c r="I3" s="98"/>
      <c r="J3" s="98"/>
      <c r="L3" s="114" t="s">
        <v>3</v>
      </c>
    </row>
    <row r="4" ht="34.5" customHeight="1" spans="1:12">
      <c r="A4" s="99" t="s">
        <v>87</v>
      </c>
      <c r="B4" s="99"/>
      <c r="C4" s="99"/>
      <c r="D4" s="100" t="s">
        <v>48</v>
      </c>
      <c r="E4" s="100" t="s">
        <v>49</v>
      </c>
      <c r="F4" s="100" t="s">
        <v>310</v>
      </c>
      <c r="G4" s="101" t="s">
        <v>90</v>
      </c>
      <c r="H4" s="101" t="s">
        <v>91</v>
      </c>
      <c r="I4" s="115"/>
      <c r="J4" s="115"/>
      <c r="K4" s="116"/>
      <c r="L4" s="100" t="s">
        <v>311</v>
      </c>
    </row>
    <row r="5" ht="15.75" customHeight="1" spans="1:12">
      <c r="A5" s="102" t="s">
        <v>54</v>
      </c>
      <c r="B5" s="103" t="s">
        <v>55</v>
      </c>
      <c r="C5" s="103" t="s">
        <v>56</v>
      </c>
      <c r="D5" s="100"/>
      <c r="E5" s="100"/>
      <c r="F5" s="100"/>
      <c r="G5" s="100"/>
      <c r="H5" s="104" t="s">
        <v>220</v>
      </c>
      <c r="I5" s="117" t="s">
        <v>93</v>
      </c>
      <c r="J5" s="117" t="s">
        <v>94</v>
      </c>
      <c r="K5" s="100" t="s">
        <v>95</v>
      </c>
      <c r="L5" s="104" t="s">
        <v>220</v>
      </c>
    </row>
    <row r="6" ht="41.25" customHeight="1" spans="1:14">
      <c r="A6" s="102"/>
      <c r="B6" s="103"/>
      <c r="C6" s="103"/>
      <c r="D6" s="100"/>
      <c r="E6" s="100"/>
      <c r="F6" s="100"/>
      <c r="G6" s="100"/>
      <c r="H6" s="105"/>
      <c r="I6" s="118"/>
      <c r="J6" s="118"/>
      <c r="K6" s="100"/>
      <c r="L6" s="105"/>
      <c r="M6" s="119"/>
      <c r="N6" s="119"/>
    </row>
    <row r="7" ht="24" customHeight="1" spans="1:13">
      <c r="A7" s="102" t="s">
        <v>60</v>
      </c>
      <c r="B7" s="103" t="s">
        <v>60</v>
      </c>
      <c r="C7" s="103" t="s">
        <v>60</v>
      </c>
      <c r="D7" s="103" t="s">
        <v>60</v>
      </c>
      <c r="E7" s="103" t="s">
        <v>60</v>
      </c>
      <c r="F7" s="100" t="s">
        <v>60</v>
      </c>
      <c r="G7" s="106">
        <v>1</v>
      </c>
      <c r="H7" s="106">
        <v>2</v>
      </c>
      <c r="I7" s="106">
        <v>3</v>
      </c>
      <c r="J7" s="106">
        <v>4</v>
      </c>
      <c r="K7" s="106">
        <v>5</v>
      </c>
      <c r="L7" s="106">
        <v>6</v>
      </c>
      <c r="M7" s="119"/>
    </row>
    <row r="8" s="90" customFormat="1" ht="33" customHeight="1" spans="1:14">
      <c r="A8" s="107"/>
      <c r="B8" s="108"/>
      <c r="C8" s="108"/>
      <c r="D8" s="109"/>
      <c r="E8" s="110"/>
      <c r="F8" s="111"/>
      <c r="G8" s="112"/>
      <c r="H8" s="112"/>
      <c r="I8" s="112"/>
      <c r="J8" s="112"/>
      <c r="K8" s="112"/>
      <c r="L8" s="120"/>
      <c r="M8" s="121"/>
      <c r="N8" s="121"/>
    </row>
  </sheetData>
  <sheetProtection formatCells="0" formatColumns="0" formatRows="0"/>
  <mergeCells count="15">
    <mergeCell ref="A3:J3"/>
    <mergeCell ref="A4:C4"/>
    <mergeCell ref="H4:K4"/>
    <mergeCell ref="A5:A6"/>
    <mergeCell ref="B5:B6"/>
    <mergeCell ref="C5:C6"/>
    <mergeCell ref="D4:D6"/>
    <mergeCell ref="E4:E6"/>
    <mergeCell ref="F4:F6"/>
    <mergeCell ref="G4:G6"/>
    <mergeCell ref="H5:H6"/>
    <mergeCell ref="I5:I6"/>
    <mergeCell ref="J5:J6"/>
    <mergeCell ref="K5:K6"/>
    <mergeCell ref="L5:L6"/>
  </mergeCells>
  <printOptions horizontalCentered="1"/>
  <pageMargins left="0.393055555555556" right="0.393055555555556" top="0.393055555555556" bottom="0.393055555555556" header="0" footer="0"/>
  <pageSetup paperSize="9" scale="38" fitToHeight="99" orientation="landscape" horizontalDpi="200" verticalDpi="300"/>
  <headerFooter alignWithMargins="0">
    <oddFooter>&amp;C第 &amp;P 页,共 &amp;N 页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9" defaultRowHeight="14.25" outlineLevelCol="3"/>
  <cols>
    <col min="1" max="1" width="25.5" customWidth="1"/>
    <col min="2" max="2" width="13.875" customWidth="1"/>
    <col min="3" max="3" width="34.625" customWidth="1"/>
    <col min="4" max="4" width="26.25" customWidth="1"/>
  </cols>
  <sheetData>
    <row r="1" ht="55.5" customHeight="1" spans="1:4">
      <c r="A1" s="71" t="s">
        <v>312</v>
      </c>
      <c r="B1" s="71"/>
      <c r="C1" s="71"/>
      <c r="D1" s="72" t="s">
        <v>313</v>
      </c>
    </row>
    <row r="2" ht="23.25" customHeight="1" spans="1:4">
      <c r="A2" s="73" t="s">
        <v>2</v>
      </c>
      <c r="B2" s="73"/>
      <c r="C2" s="73"/>
      <c r="D2" s="74" t="s">
        <v>3</v>
      </c>
    </row>
    <row r="3" ht="23.25" customHeight="1" spans="1:4">
      <c r="A3" s="75" t="s">
        <v>314</v>
      </c>
      <c r="B3" s="76" t="s">
        <v>315</v>
      </c>
      <c r="C3" s="75" t="s">
        <v>314</v>
      </c>
      <c r="D3" s="76" t="s">
        <v>316</v>
      </c>
    </row>
    <row r="4" ht="23.25" customHeight="1" spans="1:4">
      <c r="A4" s="77" t="s">
        <v>317</v>
      </c>
      <c r="B4" s="78"/>
      <c r="C4" s="79" t="s">
        <v>318</v>
      </c>
      <c r="D4" s="80" t="s">
        <v>319</v>
      </c>
    </row>
    <row r="5" ht="23.25" customHeight="1" spans="1:4">
      <c r="A5" s="77" t="s">
        <v>320</v>
      </c>
      <c r="B5" s="78"/>
      <c r="C5" s="79" t="s">
        <v>321</v>
      </c>
      <c r="D5" s="78"/>
    </row>
    <row r="6" ht="23.25" customHeight="1" spans="1:4">
      <c r="A6" s="77" t="s">
        <v>322</v>
      </c>
      <c r="B6" s="78"/>
      <c r="C6" s="79" t="s">
        <v>323</v>
      </c>
      <c r="D6" s="78"/>
    </row>
    <row r="7" ht="23.25" customHeight="1" spans="1:4">
      <c r="A7" s="77" t="s">
        <v>324</v>
      </c>
      <c r="B7" s="78"/>
      <c r="C7" s="79" t="s">
        <v>325</v>
      </c>
      <c r="D7" s="78"/>
    </row>
    <row r="8" ht="33" customHeight="1" spans="1:4">
      <c r="A8" s="77" t="s">
        <v>326</v>
      </c>
      <c r="B8" s="78"/>
      <c r="C8" s="79" t="s">
        <v>327</v>
      </c>
      <c r="D8" s="78"/>
    </row>
    <row r="9" ht="23.25" customHeight="1" spans="1:4">
      <c r="A9" s="77"/>
      <c r="B9" s="78"/>
      <c r="C9" s="79"/>
      <c r="D9" s="78"/>
    </row>
    <row r="10" ht="23.25" customHeight="1" spans="1:4">
      <c r="A10" s="81" t="s">
        <v>328</v>
      </c>
      <c r="B10" s="82"/>
      <c r="C10" s="83" t="s">
        <v>329</v>
      </c>
      <c r="D10" s="82"/>
    </row>
    <row r="11" ht="28.5" customHeight="1" spans="1:4">
      <c r="A11" s="84" t="s">
        <v>330</v>
      </c>
      <c r="B11" s="85"/>
      <c r="C11" s="86" t="s">
        <v>331</v>
      </c>
      <c r="D11" s="78"/>
    </row>
    <row r="12" ht="23.25" customHeight="1" spans="1:4">
      <c r="A12" s="87" t="s">
        <v>332</v>
      </c>
      <c r="B12" s="78"/>
      <c r="C12" s="84"/>
      <c r="D12" s="78"/>
    </row>
    <row r="13" ht="23.25" customHeight="1" spans="1:4">
      <c r="A13" s="86"/>
      <c r="B13" s="78"/>
      <c r="C13" s="84"/>
      <c r="D13" s="78"/>
    </row>
    <row r="14" ht="23.25" customHeight="1" spans="1:4">
      <c r="A14" s="81" t="s">
        <v>333</v>
      </c>
      <c r="B14" s="82"/>
      <c r="C14" s="83" t="s">
        <v>334</v>
      </c>
      <c r="D14" s="82"/>
    </row>
    <row r="15" customHeight="1" spans="1:4">
      <c r="A15" s="88"/>
      <c r="B15" s="88"/>
      <c r="C15" s="88"/>
      <c r="D15" s="88"/>
    </row>
    <row r="16" customHeight="1" spans="1:4">
      <c r="A16" s="88"/>
      <c r="B16" s="88"/>
      <c r="C16" s="88"/>
      <c r="D16" s="89"/>
    </row>
    <row r="17" customHeight="1" spans="2:2">
      <c r="B17" s="89"/>
    </row>
  </sheetData>
  <sheetProtection formatCells="0" formatColumns="0" formatRows="0"/>
  <mergeCells count="1">
    <mergeCell ref="A1:C1"/>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showGridLines="0" showZeros="0" workbookViewId="0">
      <selection activeCell="A2" sqref="A2"/>
    </sheetView>
  </sheetViews>
  <sheetFormatPr defaultColWidth="9" defaultRowHeight="14.25" outlineLevelCol="3"/>
  <cols>
    <col min="1" max="1" width="11.25" customWidth="1"/>
    <col min="2" max="2" width="13.375" customWidth="1"/>
    <col min="3" max="3" width="57.625" customWidth="1"/>
  </cols>
  <sheetData>
    <row r="1" ht="57" customHeight="1" spans="1:4">
      <c r="A1" s="62" t="s">
        <v>335</v>
      </c>
      <c r="B1" s="62"/>
      <c r="C1" s="62"/>
      <c r="D1" s="61"/>
    </row>
    <row r="2" ht="30.75" customHeight="1" spans="1:4">
      <c r="A2" s="63" t="s">
        <v>2</v>
      </c>
      <c r="B2" s="64"/>
      <c r="C2" s="65" t="s">
        <v>3</v>
      </c>
      <c r="D2" s="61"/>
    </row>
    <row r="3" ht="27" customHeight="1" spans="1:4">
      <c r="A3" s="66" t="s">
        <v>87</v>
      </c>
      <c r="B3" s="66" t="s">
        <v>219</v>
      </c>
      <c r="C3" s="66" t="s">
        <v>336</v>
      </c>
      <c r="D3" s="61"/>
    </row>
    <row r="4" ht="31.5" customHeight="1" spans="1:4">
      <c r="A4" s="66" t="s">
        <v>337</v>
      </c>
      <c r="B4" s="66" t="s">
        <v>337</v>
      </c>
      <c r="C4" s="66">
        <v>1</v>
      </c>
      <c r="D4" s="67"/>
    </row>
    <row r="5" s="61" customFormat="1" ht="30.75" customHeight="1" spans="1:3">
      <c r="A5" s="68"/>
      <c r="B5" s="69" t="s">
        <v>9</v>
      </c>
      <c r="C5" s="70">
        <f>SUM(C6:C15)</f>
        <v>54</v>
      </c>
    </row>
    <row r="6" ht="30.75" customHeight="1" spans="1:4">
      <c r="A6" s="68">
        <v>30201</v>
      </c>
      <c r="B6" s="68" t="s">
        <v>258</v>
      </c>
      <c r="C6" s="70">
        <v>11</v>
      </c>
      <c r="D6" s="61"/>
    </row>
    <row r="7" ht="30.75" customHeight="1" spans="1:4">
      <c r="A7" s="68">
        <v>30202</v>
      </c>
      <c r="B7" s="68" t="s">
        <v>263</v>
      </c>
      <c r="C7" s="70">
        <v>12</v>
      </c>
      <c r="D7" s="61"/>
    </row>
    <row r="8" ht="30.75" customHeight="1" spans="1:4">
      <c r="A8" s="68">
        <v>30205</v>
      </c>
      <c r="B8" s="68" t="s">
        <v>265</v>
      </c>
      <c r="C8" s="70">
        <v>0.25</v>
      </c>
      <c r="D8" s="61"/>
    </row>
    <row r="9" ht="30.75" customHeight="1" spans="1:4">
      <c r="A9" s="68">
        <v>30206</v>
      </c>
      <c r="B9" s="68" t="s">
        <v>267</v>
      </c>
      <c r="C9" s="70">
        <v>1.7</v>
      </c>
      <c r="D9" s="61"/>
    </row>
    <row r="10" ht="30.75" customHeight="1" spans="1:3">
      <c r="A10" s="68">
        <v>30207</v>
      </c>
      <c r="B10" s="68" t="s">
        <v>269</v>
      </c>
      <c r="C10" s="70">
        <v>0.6</v>
      </c>
    </row>
    <row r="11" ht="30.75" customHeight="1" spans="1:3">
      <c r="A11" s="68">
        <v>30211</v>
      </c>
      <c r="B11" s="68" t="s">
        <v>271</v>
      </c>
      <c r="C11" s="70">
        <v>5.2</v>
      </c>
    </row>
    <row r="12" ht="30.75" customHeight="1" spans="1:3">
      <c r="A12" s="68">
        <v>30213</v>
      </c>
      <c r="B12" s="68" t="s">
        <v>273</v>
      </c>
      <c r="C12" s="70">
        <v>8</v>
      </c>
    </row>
    <row r="13" ht="30.75" customHeight="1" spans="1:3">
      <c r="A13" s="68">
        <v>30226</v>
      </c>
      <c r="B13" s="68" t="s">
        <v>277</v>
      </c>
      <c r="C13" s="70">
        <v>8</v>
      </c>
    </row>
    <row r="14" ht="30.75" customHeight="1" spans="1:3">
      <c r="A14" s="68">
        <v>30231</v>
      </c>
      <c r="B14" s="68" t="s">
        <v>285</v>
      </c>
      <c r="C14" s="70">
        <v>1.25</v>
      </c>
    </row>
    <row r="15" ht="30.75" customHeight="1" spans="1:3">
      <c r="A15" s="68">
        <v>30299</v>
      </c>
      <c r="B15" s="68" t="s">
        <v>290</v>
      </c>
      <c r="C15" s="70">
        <v>6</v>
      </c>
    </row>
  </sheetData>
  <sheetProtection formatCells="0" formatColumns="0" formatRows="0"/>
  <mergeCells count="1">
    <mergeCell ref="A1:C1"/>
  </mergeCell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showGridLines="0" showZeros="0" tabSelected="1" zoomScale="90" zoomScaleNormal="90" workbookViewId="0">
      <selection activeCell="O12" sqref="O12"/>
    </sheetView>
  </sheetViews>
  <sheetFormatPr defaultColWidth="9" defaultRowHeight="14.25" outlineLevelCol="7"/>
  <cols>
    <col min="1" max="8" width="13.5" customWidth="1"/>
  </cols>
  <sheetData>
    <row r="1" ht="27" customHeight="1" spans="1:8">
      <c r="A1" s="1" t="s">
        <v>338</v>
      </c>
      <c r="B1" s="1"/>
      <c r="C1" s="1"/>
      <c r="D1" s="1"/>
      <c r="E1" s="1"/>
      <c r="F1" s="1"/>
      <c r="G1" s="1"/>
      <c r="H1" s="1"/>
    </row>
    <row r="2" ht="18.75" customHeight="1" spans="1:8">
      <c r="A2" s="2" t="s">
        <v>339</v>
      </c>
      <c r="B2" s="2"/>
      <c r="C2" s="2"/>
      <c r="D2" s="2"/>
      <c r="E2" s="2"/>
      <c r="F2" s="2"/>
      <c r="G2" s="2"/>
      <c r="H2" s="2"/>
    </row>
    <row r="3" ht="19.5" customHeight="1" spans="1:8">
      <c r="A3" s="3" t="s">
        <v>340</v>
      </c>
      <c r="B3" s="4"/>
      <c r="C3" s="5" t="s">
        <v>65</v>
      </c>
      <c r="D3" s="6"/>
      <c r="E3" s="6"/>
      <c r="F3" s="7"/>
      <c r="G3" s="8" t="s">
        <v>341</v>
      </c>
      <c r="H3" s="9">
        <v>130</v>
      </c>
    </row>
    <row r="4" customHeight="1" spans="1:8">
      <c r="A4" s="10" t="s">
        <v>342</v>
      </c>
      <c r="B4" s="11" t="s">
        <v>343</v>
      </c>
      <c r="C4" s="12"/>
      <c r="D4" s="8" t="s">
        <v>344</v>
      </c>
      <c r="E4" s="13">
        <v>63558171</v>
      </c>
      <c r="F4" s="14"/>
      <c r="G4" s="10" t="s">
        <v>345</v>
      </c>
      <c r="H4" s="15">
        <v>59</v>
      </c>
    </row>
    <row r="5" customHeight="1" spans="1:8">
      <c r="A5" s="10" t="s">
        <v>346</v>
      </c>
      <c r="B5" s="16" t="s">
        <v>347</v>
      </c>
      <c r="C5" s="4"/>
      <c r="D5" s="8" t="s">
        <v>344</v>
      </c>
      <c r="E5" s="13">
        <v>63558171</v>
      </c>
      <c r="F5" s="14"/>
      <c r="G5" s="8" t="s">
        <v>348</v>
      </c>
      <c r="H5" s="17">
        <v>27</v>
      </c>
    </row>
    <row r="6" ht="28.5" customHeight="1" spans="1:8">
      <c r="A6" s="10" t="s">
        <v>349</v>
      </c>
      <c r="B6" s="18" t="s">
        <v>350</v>
      </c>
      <c r="C6" s="19"/>
      <c r="D6" s="19"/>
      <c r="E6" s="19"/>
      <c r="F6" s="19"/>
      <c r="G6" s="19"/>
      <c r="H6" s="20"/>
    </row>
    <row r="7" ht="18.75" customHeight="1" spans="1:8">
      <c r="A7" s="21" t="s">
        <v>351</v>
      </c>
      <c r="B7" s="21" t="s">
        <v>352</v>
      </c>
      <c r="C7" s="22" t="s">
        <v>353</v>
      </c>
      <c r="D7" s="23"/>
      <c r="E7" s="24" t="s">
        <v>354</v>
      </c>
      <c r="F7" s="25"/>
      <c r="G7" s="12"/>
      <c r="H7" s="21" t="s">
        <v>355</v>
      </c>
    </row>
    <row r="8" ht="18.75" customHeight="1" spans="1:8">
      <c r="A8" s="26"/>
      <c r="B8" s="27"/>
      <c r="C8" s="28"/>
      <c r="D8" s="29"/>
      <c r="E8" s="10" t="s">
        <v>356</v>
      </c>
      <c r="F8" s="10" t="s">
        <v>357</v>
      </c>
      <c r="G8" s="10" t="s">
        <v>358</v>
      </c>
      <c r="H8" s="27"/>
    </row>
    <row r="9" ht="18.75" customHeight="1" spans="1:8">
      <c r="A9" s="26"/>
      <c r="B9" s="30" t="s">
        <v>359</v>
      </c>
      <c r="C9" s="31" t="s">
        <v>360</v>
      </c>
      <c r="D9" s="12"/>
      <c r="E9" s="10">
        <v>482.71</v>
      </c>
      <c r="F9" s="10">
        <v>482.71</v>
      </c>
      <c r="G9" s="10"/>
      <c r="H9" s="32" t="s">
        <v>361</v>
      </c>
    </row>
    <row r="10" ht="18.75" customHeight="1" spans="1:8">
      <c r="A10" s="26"/>
      <c r="B10" s="30" t="s">
        <v>362</v>
      </c>
      <c r="C10" s="31" t="s">
        <v>363</v>
      </c>
      <c r="D10" s="12"/>
      <c r="E10" s="10">
        <v>1.5</v>
      </c>
      <c r="F10" s="10">
        <v>1.5</v>
      </c>
      <c r="G10" s="10"/>
      <c r="H10" s="32" t="s">
        <v>361</v>
      </c>
    </row>
    <row r="11" ht="18.75" customHeight="1" spans="1:8">
      <c r="A11" s="26"/>
      <c r="B11" s="30" t="s">
        <v>364</v>
      </c>
      <c r="C11" s="31" t="s">
        <v>365</v>
      </c>
      <c r="D11" s="12"/>
      <c r="E11" s="10">
        <v>10</v>
      </c>
      <c r="F11" s="10">
        <v>10</v>
      </c>
      <c r="G11" s="10"/>
      <c r="H11" s="32" t="s">
        <v>361</v>
      </c>
    </row>
    <row r="12" ht="18.75" customHeight="1" spans="1:8">
      <c r="A12" s="26"/>
      <c r="B12" s="30" t="s">
        <v>366</v>
      </c>
      <c r="C12" s="31" t="s">
        <v>367</v>
      </c>
      <c r="D12" s="12"/>
      <c r="E12" s="10">
        <v>0.36</v>
      </c>
      <c r="F12" s="10">
        <v>0.36</v>
      </c>
      <c r="G12" s="10"/>
      <c r="H12" s="32" t="s">
        <v>361</v>
      </c>
    </row>
    <row r="13" ht="18.75" customHeight="1" spans="1:8">
      <c r="A13" s="27"/>
      <c r="B13" s="33" t="s">
        <v>368</v>
      </c>
      <c r="C13" s="34" t="s">
        <v>369</v>
      </c>
      <c r="D13" s="4"/>
      <c r="E13" s="8">
        <v>20</v>
      </c>
      <c r="F13" s="8">
        <v>20</v>
      </c>
      <c r="G13" s="8"/>
      <c r="H13" s="32" t="s">
        <v>361</v>
      </c>
    </row>
    <row r="14" ht="18.75" customHeight="1" spans="1:8">
      <c r="A14" s="21" t="s">
        <v>370</v>
      </c>
      <c r="B14" s="35" t="s">
        <v>371</v>
      </c>
      <c r="C14" s="16" t="s">
        <v>372</v>
      </c>
      <c r="D14" s="36"/>
      <c r="E14" s="36"/>
      <c r="F14" s="36"/>
      <c r="G14" s="36"/>
      <c r="H14" s="4"/>
    </row>
    <row r="15" ht="18.75" customHeight="1" spans="1:8">
      <c r="A15" s="26"/>
      <c r="B15" s="35" t="s">
        <v>373</v>
      </c>
      <c r="C15" s="16" t="s">
        <v>374</v>
      </c>
      <c r="D15" s="36"/>
      <c r="E15" s="36"/>
      <c r="F15" s="36"/>
      <c r="G15" s="36"/>
      <c r="H15" s="4"/>
    </row>
    <row r="16" ht="18.75" customHeight="1" spans="1:8">
      <c r="A16" s="26"/>
      <c r="B16" s="35" t="s">
        <v>375</v>
      </c>
      <c r="C16" s="16" t="s">
        <v>376</v>
      </c>
      <c r="D16" s="36"/>
      <c r="E16" s="36"/>
      <c r="F16" s="36"/>
      <c r="G16" s="36"/>
      <c r="H16" s="4"/>
    </row>
    <row r="17" ht="18.75" customHeight="1" spans="1:8">
      <c r="A17" s="26"/>
      <c r="B17" s="35" t="s">
        <v>377</v>
      </c>
      <c r="C17" s="16" t="s">
        <v>378</v>
      </c>
      <c r="D17" s="36"/>
      <c r="E17" s="36"/>
      <c r="F17" s="36"/>
      <c r="G17" s="36"/>
      <c r="H17" s="4"/>
    </row>
    <row r="18" ht="18.75" customHeight="1" spans="1:8">
      <c r="A18" s="27"/>
      <c r="B18" s="35" t="s">
        <v>379</v>
      </c>
      <c r="C18" s="16" t="s">
        <v>376</v>
      </c>
      <c r="D18" s="36"/>
      <c r="E18" s="36"/>
      <c r="F18" s="36"/>
      <c r="G18" s="36"/>
      <c r="H18" s="4"/>
    </row>
    <row r="19" ht="18.75" customHeight="1" spans="1:8">
      <c r="A19" s="21" t="s">
        <v>380</v>
      </c>
      <c r="B19" s="10" t="s">
        <v>381</v>
      </c>
      <c r="C19" s="10" t="s">
        <v>382</v>
      </c>
      <c r="D19" s="24" t="s">
        <v>383</v>
      </c>
      <c r="E19" s="25"/>
      <c r="F19" s="12"/>
      <c r="G19" s="24" t="s">
        <v>384</v>
      </c>
      <c r="H19" s="12"/>
    </row>
    <row r="20" ht="18.75" customHeight="1" spans="1:8">
      <c r="A20" s="26"/>
      <c r="B20" s="21" t="s">
        <v>385</v>
      </c>
      <c r="C20" s="21" t="s">
        <v>386</v>
      </c>
      <c r="D20" s="37" t="s">
        <v>387</v>
      </c>
      <c r="E20" s="38"/>
      <c r="F20" s="39"/>
      <c r="G20" s="37" t="s">
        <v>388</v>
      </c>
      <c r="H20" s="39"/>
    </row>
    <row r="21" ht="18.75" customHeight="1" spans="1:8">
      <c r="A21" s="26"/>
      <c r="B21" s="26"/>
      <c r="C21" s="26"/>
      <c r="D21" s="18" t="s">
        <v>389</v>
      </c>
      <c r="E21" s="19"/>
      <c r="F21" s="20"/>
      <c r="G21" s="11" t="s">
        <v>390</v>
      </c>
      <c r="H21" s="12"/>
    </row>
    <row r="22" ht="18.75" customHeight="1" spans="1:8">
      <c r="A22" s="26"/>
      <c r="B22" s="26"/>
      <c r="C22" s="26"/>
      <c r="D22" s="18" t="s">
        <v>391</v>
      </c>
      <c r="E22" s="19"/>
      <c r="F22" s="20"/>
      <c r="G22" s="11" t="s">
        <v>392</v>
      </c>
      <c r="H22" s="12"/>
    </row>
    <row r="23" ht="18.75" customHeight="1" spans="1:8">
      <c r="A23" s="26"/>
      <c r="B23" s="26"/>
      <c r="C23" s="26"/>
      <c r="D23" s="37" t="s">
        <v>393</v>
      </c>
      <c r="E23" s="38"/>
      <c r="F23" s="39"/>
      <c r="G23" s="37" t="s">
        <v>394</v>
      </c>
      <c r="H23" s="39"/>
    </row>
    <row r="24" ht="18.75" customHeight="1" spans="1:8">
      <c r="A24" s="26"/>
      <c r="B24" s="26"/>
      <c r="C24" s="27"/>
      <c r="D24" s="40" t="s">
        <v>395</v>
      </c>
      <c r="E24" s="41"/>
      <c r="F24" s="42"/>
      <c r="G24" s="43" t="s">
        <v>396</v>
      </c>
      <c r="H24" s="44"/>
    </row>
    <row r="25" ht="18.75" customHeight="1" spans="1:8">
      <c r="A25" s="26"/>
      <c r="B25" s="26"/>
      <c r="C25" s="21" t="s">
        <v>397</v>
      </c>
      <c r="D25" s="37" t="s">
        <v>398</v>
      </c>
      <c r="E25" s="38"/>
      <c r="F25" s="39"/>
      <c r="G25" s="43" t="s">
        <v>399</v>
      </c>
      <c r="H25" s="44"/>
    </row>
    <row r="26" ht="18.75" customHeight="1" spans="1:8">
      <c r="A26" s="26"/>
      <c r="B26" s="26"/>
      <c r="C26" s="26"/>
      <c r="D26" s="18" t="s">
        <v>400</v>
      </c>
      <c r="E26" s="19"/>
      <c r="F26" s="20"/>
      <c r="G26" s="45">
        <v>1</v>
      </c>
      <c r="H26" s="46"/>
    </row>
    <row r="27" ht="18.75" customHeight="1" spans="1:8">
      <c r="A27" s="26"/>
      <c r="B27" s="26"/>
      <c r="C27" s="26"/>
      <c r="D27" s="18" t="s">
        <v>401</v>
      </c>
      <c r="E27" s="19"/>
      <c r="F27" s="20"/>
      <c r="G27" s="47" t="s">
        <v>402</v>
      </c>
      <c r="H27" s="46"/>
    </row>
    <row r="28" ht="18.75" customHeight="1" spans="1:8">
      <c r="A28" s="26"/>
      <c r="B28" s="26"/>
      <c r="C28" s="26"/>
      <c r="D28" s="37" t="s">
        <v>403</v>
      </c>
      <c r="E28" s="38"/>
      <c r="F28" s="39"/>
      <c r="G28" s="43" t="s">
        <v>404</v>
      </c>
      <c r="H28" s="44"/>
    </row>
    <row r="29" ht="18.75" customHeight="1" spans="1:8">
      <c r="A29" s="26"/>
      <c r="B29" s="26"/>
      <c r="C29" s="27"/>
      <c r="D29" s="40" t="s">
        <v>405</v>
      </c>
      <c r="E29" s="41"/>
      <c r="F29" s="42"/>
      <c r="G29" s="43" t="s">
        <v>406</v>
      </c>
      <c r="H29" s="44"/>
    </row>
    <row r="30" ht="18.75" customHeight="1" spans="1:8">
      <c r="A30" s="26"/>
      <c r="B30" s="26"/>
      <c r="C30" s="48" t="s">
        <v>407</v>
      </c>
      <c r="D30" s="37" t="s">
        <v>408</v>
      </c>
      <c r="E30" s="38"/>
      <c r="F30" s="39"/>
      <c r="G30" s="43" t="s">
        <v>409</v>
      </c>
      <c r="H30" s="44"/>
    </row>
    <row r="31" ht="18.75" customHeight="1" spans="1:8">
      <c r="A31" s="26"/>
      <c r="B31" s="26"/>
      <c r="C31" s="49"/>
      <c r="D31" s="18" t="s">
        <v>410</v>
      </c>
      <c r="E31" s="19"/>
      <c r="F31" s="20"/>
      <c r="G31" s="47" t="s">
        <v>411</v>
      </c>
      <c r="H31" s="46"/>
    </row>
    <row r="32" ht="18.75" customHeight="1" spans="1:8">
      <c r="A32" s="26"/>
      <c r="B32" s="26"/>
      <c r="C32" s="49"/>
      <c r="D32" s="18" t="s">
        <v>412</v>
      </c>
      <c r="E32" s="19"/>
      <c r="F32" s="20"/>
      <c r="G32" s="47" t="s">
        <v>411</v>
      </c>
      <c r="H32" s="46"/>
    </row>
    <row r="33" ht="18.75" customHeight="1" spans="1:8">
      <c r="A33" s="26"/>
      <c r="B33" s="26"/>
      <c r="C33" s="49"/>
      <c r="D33" s="37" t="s">
        <v>413</v>
      </c>
      <c r="E33" s="38"/>
      <c r="F33" s="39"/>
      <c r="G33" s="43" t="s">
        <v>414</v>
      </c>
      <c r="H33" s="44"/>
    </row>
    <row r="34" ht="18.75" customHeight="1" spans="1:8">
      <c r="A34" s="26"/>
      <c r="B34" s="26"/>
      <c r="C34" s="50"/>
      <c r="D34" s="40" t="s">
        <v>415</v>
      </c>
      <c r="E34" s="41"/>
      <c r="F34" s="42"/>
      <c r="G34" s="43" t="s">
        <v>416</v>
      </c>
      <c r="H34" s="44"/>
    </row>
    <row r="35" ht="18.75" customHeight="1" spans="1:8">
      <c r="A35" s="26"/>
      <c r="B35" s="26"/>
      <c r="C35" s="48" t="s">
        <v>417</v>
      </c>
      <c r="D35" s="37" t="s">
        <v>418</v>
      </c>
      <c r="E35" s="38"/>
      <c r="F35" s="39"/>
      <c r="G35" s="43" t="s">
        <v>419</v>
      </c>
      <c r="H35" s="44"/>
    </row>
    <row r="36" ht="18.75" customHeight="1" spans="1:8">
      <c r="A36" s="26"/>
      <c r="B36" s="26"/>
      <c r="C36" s="49"/>
      <c r="D36" s="18" t="s">
        <v>420</v>
      </c>
      <c r="E36" s="19"/>
      <c r="F36" s="20"/>
      <c r="G36" s="47" t="s">
        <v>421</v>
      </c>
      <c r="H36" s="46"/>
    </row>
    <row r="37" ht="18.75" customHeight="1" spans="1:8">
      <c r="A37" s="26"/>
      <c r="B37" s="26"/>
      <c r="C37" s="49"/>
      <c r="D37" s="51" t="s">
        <v>422</v>
      </c>
      <c r="E37" s="19"/>
      <c r="F37" s="20"/>
      <c r="G37" s="52">
        <v>0.03</v>
      </c>
      <c r="H37" s="53"/>
    </row>
    <row r="38" ht="18.75" customHeight="1" spans="1:8">
      <c r="A38" s="26"/>
      <c r="B38" s="26"/>
      <c r="C38" s="49"/>
      <c r="D38" s="54" t="s">
        <v>423</v>
      </c>
      <c r="E38" s="38"/>
      <c r="F38" s="39"/>
      <c r="G38" s="55"/>
      <c r="H38" s="44"/>
    </row>
    <row r="39" ht="18.75" customHeight="1" spans="1:8">
      <c r="A39" s="26"/>
      <c r="B39" s="27"/>
      <c r="C39" s="50"/>
      <c r="D39" s="56" t="s">
        <v>424</v>
      </c>
      <c r="E39" s="41"/>
      <c r="F39" s="42"/>
      <c r="G39" s="55"/>
      <c r="H39" s="44"/>
    </row>
    <row r="40" ht="18.75" customHeight="1" spans="1:8">
      <c r="A40" s="26"/>
      <c r="B40" s="21" t="s">
        <v>425</v>
      </c>
      <c r="C40" s="48" t="s">
        <v>426</v>
      </c>
      <c r="D40" s="37" t="s">
        <v>427</v>
      </c>
      <c r="E40" s="38"/>
      <c r="F40" s="39"/>
      <c r="G40" s="43" t="s">
        <v>428</v>
      </c>
      <c r="H40" s="44"/>
    </row>
    <row r="41" ht="18.75" customHeight="1" spans="1:8">
      <c r="A41" s="26"/>
      <c r="B41" s="26"/>
      <c r="C41" s="49"/>
      <c r="D41" s="57" t="s">
        <v>429</v>
      </c>
      <c r="E41" s="19"/>
      <c r="F41" s="20"/>
      <c r="G41" s="55"/>
      <c r="H41" s="44"/>
    </row>
    <row r="42" ht="18.75" customHeight="1" spans="1:8">
      <c r="A42" s="26"/>
      <c r="B42" s="26"/>
      <c r="C42" s="49"/>
      <c r="D42" s="18" t="s">
        <v>430</v>
      </c>
      <c r="E42" s="19"/>
      <c r="F42" s="20"/>
      <c r="G42" s="45"/>
      <c r="H42" s="46"/>
    </row>
    <row r="43" ht="18.75" customHeight="1" spans="1:8">
      <c r="A43" s="26"/>
      <c r="B43" s="26"/>
      <c r="C43" s="49"/>
      <c r="D43" s="54" t="s">
        <v>423</v>
      </c>
      <c r="E43" s="38"/>
      <c r="F43" s="39"/>
      <c r="G43" s="45"/>
      <c r="H43" s="46"/>
    </row>
    <row r="44" ht="18.75" customHeight="1" spans="1:8">
      <c r="A44" s="26"/>
      <c r="B44" s="26"/>
      <c r="C44" s="50"/>
      <c r="D44" s="56" t="s">
        <v>424</v>
      </c>
      <c r="E44" s="41"/>
      <c r="F44" s="42"/>
      <c r="G44" s="55"/>
      <c r="H44" s="44"/>
    </row>
    <row r="45" ht="18.75" customHeight="1" spans="1:8">
      <c r="A45" s="26"/>
      <c r="B45" s="26"/>
      <c r="C45" s="48" t="s">
        <v>431</v>
      </c>
      <c r="D45" s="37" t="s">
        <v>432</v>
      </c>
      <c r="E45" s="38"/>
      <c r="F45" s="39"/>
      <c r="G45" s="43" t="s">
        <v>433</v>
      </c>
      <c r="H45" s="44"/>
    </row>
    <row r="46" ht="18.75" customHeight="1" spans="1:8">
      <c r="A46" s="26"/>
      <c r="B46" s="26"/>
      <c r="C46" s="49"/>
      <c r="D46" s="18" t="s">
        <v>434</v>
      </c>
      <c r="E46" s="19"/>
      <c r="F46" s="20"/>
      <c r="G46" s="47" t="s">
        <v>435</v>
      </c>
      <c r="H46" s="46"/>
    </row>
    <row r="47" ht="18.75" customHeight="1" spans="1:8">
      <c r="A47" s="26"/>
      <c r="B47" s="26"/>
      <c r="C47" s="49"/>
      <c r="D47" s="18" t="s">
        <v>436</v>
      </c>
      <c r="E47" s="19"/>
      <c r="F47" s="20"/>
      <c r="G47" s="47" t="s">
        <v>437</v>
      </c>
      <c r="H47" s="46"/>
    </row>
    <row r="48" ht="18.75" customHeight="1" spans="1:8">
      <c r="A48" s="26"/>
      <c r="B48" s="26"/>
      <c r="C48" s="49"/>
      <c r="D48" s="37" t="s">
        <v>438</v>
      </c>
      <c r="E48" s="38"/>
      <c r="F48" s="39"/>
      <c r="G48" s="43" t="s">
        <v>414</v>
      </c>
      <c r="H48" s="44"/>
    </row>
    <row r="49" ht="18.75" customHeight="1" spans="1:8">
      <c r="A49" s="26"/>
      <c r="B49" s="26"/>
      <c r="C49" s="50"/>
      <c r="D49" s="40" t="s">
        <v>439</v>
      </c>
      <c r="E49" s="41"/>
      <c r="F49" s="42"/>
      <c r="G49" s="43" t="s">
        <v>440</v>
      </c>
      <c r="H49" s="44"/>
    </row>
    <row r="50" ht="18.75" customHeight="1" spans="1:8">
      <c r="A50" s="26"/>
      <c r="B50" s="26"/>
      <c r="C50" s="48" t="s">
        <v>441</v>
      </c>
      <c r="D50" s="37" t="s">
        <v>442</v>
      </c>
      <c r="E50" s="38"/>
      <c r="F50" s="39"/>
      <c r="G50" s="43" t="s">
        <v>443</v>
      </c>
      <c r="H50" s="44"/>
    </row>
    <row r="51" ht="18.75" customHeight="1" spans="1:8">
      <c r="A51" s="26"/>
      <c r="B51" s="26"/>
      <c r="C51" s="49"/>
      <c r="D51" s="57" t="s">
        <v>429</v>
      </c>
      <c r="E51" s="19"/>
      <c r="F51" s="20"/>
      <c r="G51" s="58"/>
      <c r="H51" s="59"/>
    </row>
    <row r="52" ht="18.75" customHeight="1" spans="1:8">
      <c r="A52" s="26"/>
      <c r="B52" s="26"/>
      <c r="C52" s="49"/>
      <c r="D52" s="57" t="s">
        <v>430</v>
      </c>
      <c r="E52" s="19"/>
      <c r="F52" s="20"/>
      <c r="G52" s="45"/>
      <c r="H52" s="46"/>
    </row>
    <row r="53" ht="18.75" customHeight="1" spans="1:8">
      <c r="A53" s="26"/>
      <c r="B53" s="26"/>
      <c r="C53" s="49"/>
      <c r="D53" s="54" t="s">
        <v>423</v>
      </c>
      <c r="E53" s="38"/>
      <c r="F53" s="39"/>
      <c r="G53" s="55"/>
      <c r="H53" s="44"/>
    </row>
    <row r="54" ht="18.75" customHeight="1" spans="1:8">
      <c r="A54" s="26"/>
      <c r="B54" s="26"/>
      <c r="C54" s="50"/>
      <c r="D54" s="56" t="s">
        <v>424</v>
      </c>
      <c r="E54" s="41"/>
      <c r="F54" s="42"/>
      <c r="G54" s="55"/>
      <c r="H54" s="44"/>
    </row>
    <row r="55" ht="18.75" customHeight="1" spans="1:8">
      <c r="A55" s="26"/>
      <c r="B55" s="26"/>
      <c r="C55" s="48" t="s">
        <v>444</v>
      </c>
      <c r="D55" s="37" t="s">
        <v>445</v>
      </c>
      <c r="E55" s="38"/>
      <c r="F55" s="39"/>
      <c r="G55" s="43" t="s">
        <v>399</v>
      </c>
      <c r="H55" s="44"/>
    </row>
    <row r="56" ht="18.75" customHeight="1" spans="1:8">
      <c r="A56" s="26"/>
      <c r="B56" s="26"/>
      <c r="C56" s="49"/>
      <c r="D56" s="18" t="s">
        <v>446</v>
      </c>
      <c r="E56" s="19"/>
      <c r="F56" s="20"/>
      <c r="G56" s="47" t="s">
        <v>447</v>
      </c>
      <c r="H56" s="46"/>
    </row>
    <row r="57" ht="18.75" customHeight="1" spans="1:8">
      <c r="A57" s="26"/>
      <c r="B57" s="26"/>
      <c r="C57" s="49"/>
      <c r="D57" s="18" t="s">
        <v>448</v>
      </c>
      <c r="E57" s="19"/>
      <c r="F57" s="20"/>
      <c r="G57" s="43" t="s">
        <v>447</v>
      </c>
      <c r="H57" s="44"/>
    </row>
    <row r="58" ht="18.75" customHeight="1" spans="1:8">
      <c r="A58" s="26"/>
      <c r="B58" s="26"/>
      <c r="C58" s="49"/>
      <c r="D58" s="37" t="s">
        <v>449</v>
      </c>
      <c r="E58" s="38"/>
      <c r="F58" s="39"/>
      <c r="G58" s="43" t="s">
        <v>443</v>
      </c>
      <c r="H58" s="44"/>
    </row>
    <row r="59" ht="18.75" customHeight="1" spans="1:8">
      <c r="A59" s="26"/>
      <c r="B59" s="27"/>
      <c r="C59" s="50"/>
      <c r="D59" s="56" t="s">
        <v>424</v>
      </c>
      <c r="E59" s="41"/>
      <c r="F59" s="42"/>
      <c r="G59" s="55"/>
      <c r="H59" s="44"/>
    </row>
    <row r="60" ht="18.75" customHeight="1" spans="1:8">
      <c r="A60" s="26"/>
      <c r="B60" s="21" t="s">
        <v>450</v>
      </c>
      <c r="C60" s="48" t="s">
        <v>451</v>
      </c>
      <c r="D60" s="37" t="s">
        <v>452</v>
      </c>
      <c r="E60" s="38"/>
      <c r="F60" s="39"/>
      <c r="G60" s="43" t="s">
        <v>409</v>
      </c>
      <c r="H60" s="44"/>
    </row>
    <row r="61" ht="18.75" customHeight="1" spans="1:8">
      <c r="A61" s="26"/>
      <c r="B61" s="26"/>
      <c r="C61" s="49"/>
      <c r="D61" s="18" t="s">
        <v>453</v>
      </c>
      <c r="E61" s="19"/>
      <c r="F61" s="20"/>
      <c r="G61" s="47" t="s">
        <v>454</v>
      </c>
      <c r="H61" s="46"/>
    </row>
    <row r="62" ht="18.75" customHeight="1" spans="1:8">
      <c r="A62" s="26"/>
      <c r="B62" s="26"/>
      <c r="C62" s="49"/>
      <c r="D62" s="18" t="s">
        <v>455</v>
      </c>
      <c r="E62" s="19"/>
      <c r="F62" s="20"/>
      <c r="G62" s="43" t="s">
        <v>456</v>
      </c>
      <c r="H62" s="44"/>
    </row>
    <row r="63" ht="18.75" customHeight="1" spans="1:8">
      <c r="A63" s="26"/>
      <c r="B63" s="26"/>
      <c r="C63" s="49"/>
      <c r="D63" s="37" t="s">
        <v>457</v>
      </c>
      <c r="E63" s="38"/>
      <c r="F63" s="39"/>
      <c r="G63" s="43" t="s">
        <v>458</v>
      </c>
      <c r="H63" s="44"/>
    </row>
    <row r="64" ht="18.75" customHeight="1" spans="1:8">
      <c r="A64" s="27"/>
      <c r="B64" s="27"/>
      <c r="C64" s="50"/>
      <c r="D64" s="40" t="s">
        <v>459</v>
      </c>
      <c r="E64" s="41"/>
      <c r="F64" s="42"/>
      <c r="G64" s="43" t="s">
        <v>454</v>
      </c>
      <c r="H64" s="44"/>
    </row>
    <row r="65" ht="28.5" customHeight="1" spans="1:8">
      <c r="A65" s="60" t="s">
        <v>460</v>
      </c>
      <c r="B65" s="18" t="s">
        <v>461</v>
      </c>
      <c r="C65" s="19"/>
      <c r="D65" s="19"/>
      <c r="E65" s="19"/>
      <c r="F65" s="19"/>
      <c r="G65" s="19"/>
      <c r="H65" s="20"/>
    </row>
  </sheetData>
  <sheetProtection formatCells="0" formatColumns="0" formatRows="0"/>
  <mergeCells count="131">
    <mergeCell ref="A1:H1"/>
    <mergeCell ref="A2:H2"/>
    <mergeCell ref="A3:B3"/>
    <mergeCell ref="C3:F3"/>
    <mergeCell ref="B4:C4"/>
    <mergeCell ref="E4:F4"/>
    <mergeCell ref="B5:C5"/>
    <mergeCell ref="E5:F5"/>
    <mergeCell ref="B6:H6"/>
    <mergeCell ref="E7:G7"/>
    <mergeCell ref="C9:D9"/>
    <mergeCell ref="C10:D10"/>
    <mergeCell ref="C11:D11"/>
    <mergeCell ref="C12:D12"/>
    <mergeCell ref="C13:D13"/>
    <mergeCell ref="C14:H14"/>
    <mergeCell ref="C15:H15"/>
    <mergeCell ref="C16:H16"/>
    <mergeCell ref="C17:H17"/>
    <mergeCell ref="C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 ref="D40:F40"/>
    <mergeCell ref="G40:H40"/>
    <mergeCell ref="D41:F41"/>
    <mergeCell ref="G41:H41"/>
    <mergeCell ref="D42:F42"/>
    <mergeCell ref="G42:H42"/>
    <mergeCell ref="D43:F43"/>
    <mergeCell ref="G43:H43"/>
    <mergeCell ref="D44:F44"/>
    <mergeCell ref="G44:H44"/>
    <mergeCell ref="D45:F45"/>
    <mergeCell ref="G45:H45"/>
    <mergeCell ref="D46:F46"/>
    <mergeCell ref="G46:H46"/>
    <mergeCell ref="D47:F47"/>
    <mergeCell ref="G47:H47"/>
    <mergeCell ref="D48:F48"/>
    <mergeCell ref="G48:H48"/>
    <mergeCell ref="D49:F49"/>
    <mergeCell ref="G49:H49"/>
    <mergeCell ref="D50:F50"/>
    <mergeCell ref="G50:H50"/>
    <mergeCell ref="D51:F51"/>
    <mergeCell ref="G51:H51"/>
    <mergeCell ref="D52:F52"/>
    <mergeCell ref="G52:H52"/>
    <mergeCell ref="D53:F53"/>
    <mergeCell ref="G53:H53"/>
    <mergeCell ref="D54:F54"/>
    <mergeCell ref="G54:H54"/>
    <mergeCell ref="D55:F55"/>
    <mergeCell ref="G55:H55"/>
    <mergeCell ref="D56:F56"/>
    <mergeCell ref="G56:H56"/>
    <mergeCell ref="D57:F57"/>
    <mergeCell ref="G57:H57"/>
    <mergeCell ref="D58:F58"/>
    <mergeCell ref="G58:H58"/>
    <mergeCell ref="D59:F59"/>
    <mergeCell ref="G59:H59"/>
    <mergeCell ref="D60:F60"/>
    <mergeCell ref="G60:H60"/>
    <mergeCell ref="D61:F61"/>
    <mergeCell ref="G61:H61"/>
    <mergeCell ref="D62:F62"/>
    <mergeCell ref="G62:H62"/>
    <mergeCell ref="D63:F63"/>
    <mergeCell ref="G63:H63"/>
    <mergeCell ref="D64:F64"/>
    <mergeCell ref="G64:H64"/>
    <mergeCell ref="B65:H65"/>
    <mergeCell ref="A7:A13"/>
    <mergeCell ref="A14:A18"/>
    <mergeCell ref="A19:A64"/>
    <mergeCell ref="B7:B8"/>
    <mergeCell ref="B20:B39"/>
    <mergeCell ref="B40:B59"/>
    <mergeCell ref="B60:B64"/>
    <mergeCell ref="C20:C24"/>
    <mergeCell ref="C25:C29"/>
    <mergeCell ref="C30:C34"/>
    <mergeCell ref="C35:C39"/>
    <mergeCell ref="C40:C44"/>
    <mergeCell ref="C45:C49"/>
    <mergeCell ref="C50:C54"/>
    <mergeCell ref="C55:C59"/>
    <mergeCell ref="C60:C64"/>
    <mergeCell ref="H7:H8"/>
    <mergeCell ref="C7:D8"/>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lyczxxzx</Company>
  <Application>Microsoft Excel</Application>
  <HeadingPairs>
    <vt:vector size="2" baseType="variant">
      <vt:variant>
        <vt:lpstr>工作表</vt:lpstr>
      </vt:variant>
      <vt:variant>
        <vt:i4>11</vt:i4>
      </vt:variant>
    </vt:vector>
  </HeadingPairs>
  <TitlesOfParts>
    <vt:vector size="11" baseType="lpstr">
      <vt:lpstr>1、收支预算总表</vt:lpstr>
      <vt:lpstr>2、收入预算总表</vt:lpstr>
      <vt:lpstr>3、支出总表</vt:lpstr>
      <vt:lpstr>4、财政拨款收支总体表</vt:lpstr>
      <vt:lpstr>5、一般公共预算支出表</vt:lpstr>
      <vt:lpstr>6、一般公共预算基本支出情况表</vt:lpstr>
      <vt:lpstr>7、三公经费支出表</vt:lpstr>
      <vt:lpstr>8、政府性基金支出表</vt:lpstr>
      <vt:lpstr>9、国有资本经营预算收支情况表</vt:lpstr>
      <vt:lpstr>10、机关运行表</vt:lpstr>
      <vt:lpstr>11、瀍河区部门（单位）整体支出绩效目标表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lycz</dc:creator>
  <cp:lastModifiedBy>Administrator</cp:lastModifiedBy>
  <dcterms:created xsi:type="dcterms:W3CDTF">2020-03-25T07:44:00Z</dcterms:created>
  <dcterms:modified xsi:type="dcterms:W3CDTF">2021-06-24T11:00:47Z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5246062</vt:i4>
  </property>
  <property fmtid="{D5CDD505-2E9C-101B-9397-08002B2CF9AE}" pid="3" name="KSOProductBuildVer">
    <vt:lpwstr>2052-11.1.0.10314</vt:lpwstr>
  </property>
</Properties>
</file>