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024" sheetId="1" r:id="rId1"/>
    <sheet name="Sheet6" sheetId="2" state="hidden" r:id="rId2"/>
  </sheets>
  <definedNames>
    <definedName name="_xlnm._FilterDatabase" localSheetId="0" hidden="1">'2024'!$A$1:$O$32</definedName>
    <definedName name="_xlnm.Print_Titles" localSheetId="0">'2024'!$2:$2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<sst xmlns="http://schemas.openxmlformats.org/spreadsheetml/2006/main" count="282" uniqueCount="126">
  <si>
    <t>瀍河回族区2025年巩固拓展脱贫成果项目库统计表</t>
  </si>
  <si>
    <t>序号</t>
  </si>
  <si>
    <t>省辖市</t>
  </si>
  <si>
    <t>县（市、区）</t>
  </si>
  <si>
    <t>项目名称</t>
  </si>
  <si>
    <t>项目
类型</t>
  </si>
  <si>
    <t>建设
性质</t>
  </si>
  <si>
    <t>实施
地点</t>
  </si>
  <si>
    <t>时间
进度</t>
  </si>
  <si>
    <t>责任
单位</t>
  </si>
  <si>
    <t>建设任务</t>
  </si>
  <si>
    <t>资金
规模
（万元）</t>
  </si>
  <si>
    <t>资金筹
措方式</t>
  </si>
  <si>
    <t>绩效目标</t>
  </si>
  <si>
    <t>群众
参与</t>
  </si>
  <si>
    <t>帮扶机制</t>
  </si>
  <si>
    <t>合计</t>
  </si>
  <si>
    <t>一、产业项目</t>
  </si>
  <si>
    <t>洛阳市</t>
  </si>
  <si>
    <t>瀍河区</t>
  </si>
  <si>
    <t>2025年白马寺镇半个店社区优质果蔬农场项目</t>
  </si>
  <si>
    <t>产业发展</t>
  </si>
  <si>
    <t>新建</t>
  </si>
  <si>
    <t>半个店社区</t>
  </si>
  <si>
    <t>2025年</t>
  </si>
  <si>
    <t>白马寺镇人民政府</t>
  </si>
  <si>
    <t>建设优质果蔬农场，总面积30亩，计划蔬菜产业总面积约30亩，包括一米菜园、迷你养殖区、冬暖大棚（特色蔬菜及菌菇种植）、田园网红打卡点及循环农业系统、智慧农业系统、水肥一体化系统、农产品溯源系统等配套设施.</t>
  </si>
  <si>
    <t>财政衔接资金</t>
  </si>
  <si>
    <t>每年实现利润约60万元，年增加社区集体经济收入约15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10人；可持续影响指标：工程使用年限10年。3.满意度指标：服务对象满意度指标：群众  满意度≥98%。</t>
  </si>
  <si>
    <t>是</t>
  </si>
  <si>
    <t>村集体和运营单位共同经营，对社区按“保底收益+年底分红”。每年增加村集体经济收入约15万元，支持镇、村公岗开发，生产基础提升和困难群众帮扶，带动脱贫户、监测户为主的社区居民在当地就业10人。项目效益可进一步激励当地群众积极创业，改善种植产业结构。</t>
  </si>
  <si>
    <t>2025年白马寺镇孙村社区绿色蔬菜基地项目</t>
  </si>
  <si>
    <t>孙村社区</t>
  </si>
  <si>
    <t>项目占地30亩，计划建设蔬菜大棚及蔬菜冷藏保鲜储存仓库2000平方，建设蔬菜烘干加工和包装车间1500平方。</t>
  </si>
  <si>
    <t>每年实现利润约100万元，年增加社区集体经济收入约40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30-50人；可持续影响指标：工程使用年限10年。3.满意度指标：服务对象满意度指标：群众满意度≥98%。</t>
  </si>
  <si>
    <t>村集体自主经营，对社区按“保底收益”。每年增加村集体经济收入约40万元，支持村公岗开发，生产基础提升和困难群众帮扶，带动脱贫户、监测户为主的社区居民在当地就业30-50人，进一步激励当地群众积极创业，改善种植产业结构。</t>
  </si>
  <si>
    <t>2025年白马寺镇董村社区优质果蔬基地二期项目</t>
  </si>
  <si>
    <t>董村社区</t>
  </si>
  <si>
    <t>项目占地30亩，计划与与河南科技大学科技小院合作在董村社区建设蔬菜大棚开展绿色蔬菜种植项目。</t>
  </si>
  <si>
    <t>每年实现利润约50万元，年增加社区集体经济收入约20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15人；可持续影响指标：工程使用年限10年。3.满意度指标：服务对象满意度指标：群众满意度≥98%。</t>
  </si>
  <si>
    <t>村集体和运营单位共同经营，对社区按“保底收益+年底分红”。每年增加村集体经济收入约20万元，支持镇、村公岗开发，生产基础提升和困难群众帮扶，带动脱贫户、监测户为主的社区居民在当地就业15人。项目效益可进一步激励当地群众积极创业，改善种植产业结构。</t>
  </si>
  <si>
    <t>2025年白马寺镇翟泉村优质粮油生产项目</t>
  </si>
  <si>
    <t>翟泉社区</t>
  </si>
  <si>
    <t>在连片基本农田周边，依托高标准农田建设运管，引导种植品种，发展粮油作物深加工。建立榨油车间1500平方，并进行品牌营销管理。</t>
  </si>
  <si>
    <t>每年实现利润约40万元，年增加社区集体经济收入约20万元，增强社区巩固脱贫攻坚成果能力，带动群众务工、创业，拓宽群众增收渠道，提高群众满意度。1.产出指标：数量指标：1500平方、质量指标：按时完成、项目工程验收合格率100%；时效指标：项目完成及时率100%。2.效益指标：社会效益指标：受益监测对象和脱贫户30-50人；可持续影响指标：工程使用年限10年。3.满意度指标：服务对象满意度指标：群众满意度≥98%。</t>
  </si>
  <si>
    <t>公司+集体+农户，公司负责选定种植品种、收购农产品并加工制作。农户可进行种植和加工两种模式，收益由公司和村集体制定分配方式。每年增加村集体经济收入约20万元，支持镇、村公岗开发，生产基础提升和困难群众帮扶，带动脱贫户、监测户为主的社区居民在当地就业15人。项目效益可进一步激励当地群众积极创业，改善种植产业结构。</t>
  </si>
  <si>
    <t>2025年白马寺镇金村优质粮油生产项目</t>
  </si>
  <si>
    <t>金村社区</t>
  </si>
  <si>
    <t>在连片基本农田周边，依托高标准农田建设运管，引导种植品种，发展粮油作物深加工。建立面粉制作包装仓库2000平方，品牌化统一营销管理。</t>
  </si>
  <si>
    <t>每年实现利润约30万元，年增加社区集体经济收入约15万元，增强社区巩固脱贫攻坚成果能力，带动群众务工、创业，拓宽群众增收渠道，提高群众满意度。1.产出指标：数量指标：2000平方、质量指标：按时完成、项目工程验收合格率100%；时效指标：项目完成及时率100%。2.效益指标：社会效益指标：受益监测对象和脱贫户30-50人；可持续影响指标：工程使用年限10年。3.满意度指标：服务对象满意度指标：群众满意度≥98%。</t>
  </si>
  <si>
    <t>公司+集体+农户，公司负责选定种植品种、收购农产品并加工制作。农户可进行种植和加工两种模式，收益由公司和村集体制定分配方式。每年增加村集体经济收入约15万元，支持镇、村公岗开发，生产基础提升和困难群众帮扶，带动脱贫户、监测户为主的社区居民在当地就业3人。项目效益可进一步激励当地群众积极创业，改善种植产业结构。</t>
  </si>
  <si>
    <t>2025年白马寺镇杨湾社区新能源汽车充电停车场项目</t>
  </si>
  <si>
    <t>杨湾社区</t>
  </si>
  <si>
    <t>利用杨湾社区河洛古城销售中心对面6.5亩闲置绿地，进行土地硬化，增设充电桩，闸口，打造全自动化新能源充电停车场。</t>
  </si>
  <si>
    <t>每年实现利润约15万元，年增加社区集体经济收入约12万元，增强社区巩固脱贫攻坚成果能力，带动群众务工、创业，拓宽群众增收渠道，提高群众满意度。1.产出指标：数量指标：6.5亩、质量指标：按时完成、项目工程验收合格率100%；时效指标：项目完成及时率100%。2.效益指标：社会效益指标：受益监测对象和脱贫户30-50人；可持续影响指标：工程使用年限10年。3.满意度指标：服务对象满意度指标：群众满意度≥98%。</t>
  </si>
  <si>
    <t>社区集体自主经营，对社区按“保底收益”。每年增加村集体经济收入约12万元，支持村公岗开发，生产基础提升和困难群众帮扶，带动脱贫户、监测户为主的社区居民在当地就业3人，进一步激励当地群众积极创业，改善种植产业结构</t>
  </si>
  <si>
    <t>2025年白马寺镇黑王社区民宿及配套提升项目</t>
  </si>
  <si>
    <t>黑王社区</t>
  </si>
  <si>
    <t>与未来乡村公司合作，投资方拟利用黑王社区5亩土地，新建文化主题民宿，初步计划建设独栋单层民宿。</t>
  </si>
  <si>
    <t>每年实现利润约150万元，年增加社区集体经济收入约30万元，增强社区巩固脱贫攻坚成果能力，带动群众务工、创业，拓宽群众增收渠道，提高群众满意度。1.产出指标：数量指标：5亩、质量指标：按时完成、项目工程验收合格率100%；时效指标：项目完成及时率100%。2.效益指标：社会效益指标：受益监测对象和脱贫户30-50人；可持续影响指标：工程使用年限10年。3.满意度指标：服务对象满意度指标：群众满意度≥98%。</t>
  </si>
  <si>
    <t>社区按“保底收益”。每年增加村集体经济收入约30万元，支持村公岗开发，生产基础提升和困难群众帮扶，带动脱贫户、监测户为主的社区居民在当地就业10人，进一步激励当地群众积极创业，改善种植产业结构</t>
  </si>
  <si>
    <t>2025年白马寺镇分金沟社区民宿及配套提升项目</t>
  </si>
  <si>
    <t>分金沟社区</t>
  </si>
  <si>
    <t>在分金沟小区南侧临洛白路区域新建或整修双层高端民宿及配套商业，占地1500平方，拆除围墙，配套停车场等。</t>
  </si>
  <si>
    <t>每年实现利润约100万元，年增加社区集体经济收入约20万元，增强社区巩固脱贫攻坚成果能力，带动群众务工、创业，拓宽群众增收渠道，提高群众满意度。1.产出指标：数量指标：1200平方米、质量指标：按时完成、项目工程验收合格率100%；时效指标：项目完成及时率100%。2.效益指标：社会效益指标：受益监测对象和脱贫户10人；可持续影响指标：工程使用年限10年。3.满意度指标：服务对象满意度指标：群众满意度≥98%</t>
  </si>
  <si>
    <t>社区招募专业运营商，合作运营按“保底收益”。每年增加村集体经济收入约20万元，支持村公岗开发，生产基础提升和困难群众帮扶，带动脱贫户、监测户为主的社区居民在当地就业10人，进一步激励当地群众积极创业，改善种植产业结构</t>
  </si>
  <si>
    <t>2025年白马寺镇白王社区乡村工匠名师工作室项目</t>
  </si>
  <si>
    <t>白王社区</t>
  </si>
  <si>
    <t>依托大地软陶、唐袖大袖衫、金银器、陶器、狮舞等非遗项目和乡村工匠，开设非遗工坊，项目占地面积1000平方米，建设厂房1座，建成后，可进行植物织染、古代服饰改良复原及家居、文创产品、软陶制作、金银器等制作、体验、销售等.</t>
  </si>
  <si>
    <t>每年实现利润约45万元，年增加社区集体经济收入约12万元，增强社区巩固脱贫攻坚成果能力，带动群众务工、创业，拓宽群众增收渠道，提高群众满意度。1.产出指标：数量指标：1000平方米、质量指标：按时完成、项目合格率100%；时效指标：项目完成及时率100%。2.效益指标：社会效益指标：受益监测对象和脱贫户80人；可持续影响指标：工程使用年限10年。3.满意度指标：服务对象满意度指标：群众满意度≥98%</t>
  </si>
  <si>
    <t>公司+集体+农户，集体负责组织农户完成公司定额产品制作，收取佣金。同时可接待参观人群，销售产品获得提成.每年增加村集体经济收入约12万元，支持村公岗开发，生产基础提升和困难群众帮扶，带动脱贫户、监测户为主的社区居民在当地就业80人，进一步激励当地群众积极创业，改善种植产业结构</t>
  </si>
  <si>
    <t>2025年白马寺镇翟泉村黄桃种植项目</t>
  </si>
  <si>
    <t>占地123亩，进行黄桃等优质桃类种植，建设温室两座，占地5亩，分拣车间、冷库等800平方，配备智能喷灌自动化设施等。</t>
  </si>
  <si>
    <t>每年实现利润约45万元，年增加社区集体经济收入约25万元，增强社区巩固脱贫攻坚成果能力，带动群众务工、创业，拓宽群众增收渠道，提高群众满意度。1.产出指标：数量指标：800平方米、质量指标：按时完成、项目合格率100%；时效指标：项目完成及时率100%。2.效益指标：社会效益指标：受益监测对象和脱贫户30人；可持续影响指标：工程使用年限10年。3.满意度指标：服务对象满意度指标：群众满意度≥98%</t>
  </si>
  <si>
    <t>由专业公司进行运营，合作运营按“保底收益”。每年增加村集体经济收入约25万元，支持村公岗开发，生产基础提升和困难群众帮扶，带动脱贫户、监测户为主的社区居民在当地就业30人，进一步激励当地群众积极创业，同时改善种植产业结构。</t>
  </si>
  <si>
    <t>2025年特色种植补贴项目</t>
  </si>
  <si>
    <t>白马寺镇</t>
  </si>
  <si>
    <t>区农业农村局</t>
  </si>
  <si>
    <t>种植0.5亩及以上的特色（蔬菜、花卉、中草药、食用菌）每户补贴500元/年；种植经济林1亩及以上的，每户补贴500元/年</t>
  </si>
  <si>
    <t>支持200余户脱贫户、监测户发展特色种植产业，户均增收500元。1、产出指标：数量指标=补助经济作物面积≥398亩；质量指标=补贴发放准确率 ≥100%；2、效益指标：经济效益指标=发放补贴金额≥9万元；3、满意度指标：服务对象满意度指标=受益群众满意度≥99%。</t>
  </si>
  <si>
    <t>支持170余户脱贫户、监测户发展特色种植产业，户均增收500元</t>
  </si>
  <si>
    <t>2025年小额贷款贴息</t>
  </si>
  <si>
    <t>区政府金融服务发展中心</t>
  </si>
  <si>
    <t xml:space="preserve">对全区脱贫人口按照政策要求，应贷尽贷，对存续期内贷款户贴息贷款所产生的利息进行全额贴息。 </t>
  </si>
  <si>
    <t>对符合条件的脱贫人口个人贷款进行贴息。1、产出指标：数量指标=建档立卡贫困户贷款申请满足率≥100%；数量指标=建档立卡贫困户获得贷款金额≥5万元；质量指标=小额信贷贴息利率=3.65%；2、效益指标：社会效益指标=受益建档立卡贫困户数≥60户</t>
  </si>
  <si>
    <t>对符合条件的脱贫人口个人贷款进行贴息。</t>
  </si>
  <si>
    <t>二、巩固三保障成果</t>
  </si>
  <si>
    <t>2024年秋季学期“雨露计划”职业教育培训补助项目</t>
  </si>
  <si>
    <t>巩固三保障成果</t>
  </si>
  <si>
    <t>对脱贫户、监测户职业教育培训进行补助</t>
  </si>
  <si>
    <t>对脱贫家庭在校学生职业教育培训进行补助，每人每年3000元补助标准（分春、秋两季）。1、产出指标：数量指标=资助建档立卡贫困户子女人数≥60人；质量指标=资助标准达标率100%；时效指标=资助经费及时发放率100%；成本指标：建档立卡贫困户子女生均资助标准1500元/学期；3、满意度指标：服务对象满意度指标=受助学生满意度 ≥99%。</t>
  </si>
  <si>
    <t>对脱贫家庭在校学生职业教育培训进行补助，每人每年3000元补助标准（分春、秋两季）</t>
  </si>
  <si>
    <t>2025年春季学期“雨露计划”职业教育培训补助项目</t>
  </si>
  <si>
    <t>对脱贫家庭在校学生职业教育培训进行补助，每人每年3000元补助标准（分春、秋两季）。1、产出指标：数量指标=资助建档立卡贫困户子女人数≥60人；质量指标：资助标准达标率=100%；时效指标=资助经费及时发放率100%；成本指标=建档立卡贫困户子女生均资助标准1500元/学期；
2、效益指标：社会效益指标=建档立卡贫困户子女全程全部接受资助的比例≥95%
3、满意度指标：服务对象满意度指标=受助学生满意度≥99%；服务对象满意度指标=受助学生家长满意度≥99%。</t>
  </si>
  <si>
    <t>三。就业项目</t>
  </si>
  <si>
    <t>2024年外出务工交通补助</t>
  </si>
  <si>
    <t>就业项目</t>
  </si>
  <si>
    <t>区人社局</t>
  </si>
  <si>
    <r>
      <rPr>
        <sz val="9"/>
        <color theme="1"/>
        <rFont val="宋体"/>
        <charset val="134"/>
      </rPr>
      <t>跨省、市转移就业的脱贫享受政策劳动力、监测帮扶对象，</t>
    </r>
    <r>
      <rPr>
        <sz val="9"/>
        <color theme="1"/>
        <rFont val="Segoe UI"/>
        <charset val="134"/>
      </rPr>
      <t xml:space="preserve"> </t>
    </r>
    <r>
      <rPr>
        <sz val="9"/>
        <color theme="1"/>
        <rFont val="宋体"/>
        <charset val="134"/>
      </rPr>
      <t>外出务工超过</t>
    </r>
    <r>
      <rPr>
        <sz val="9"/>
        <color theme="1"/>
        <rFont val="Segoe UI"/>
        <charset val="134"/>
      </rPr>
      <t>3</t>
    </r>
    <r>
      <rPr>
        <sz val="9"/>
        <color theme="1"/>
        <rFont val="宋体"/>
        <charset val="134"/>
      </rPr>
      <t>个月，收入达</t>
    </r>
    <r>
      <rPr>
        <sz val="9"/>
        <color theme="1"/>
        <rFont val="Segoe UI"/>
        <charset val="134"/>
      </rPr>
      <t>9000</t>
    </r>
    <r>
      <rPr>
        <sz val="9"/>
        <color theme="1"/>
        <rFont val="宋体"/>
        <charset val="134"/>
      </rPr>
      <t>元以上的，给予一次性交通补助</t>
    </r>
    <r>
      <rPr>
        <sz val="9"/>
        <color theme="1"/>
        <rFont val="Segoe UI"/>
        <charset val="134"/>
      </rPr>
      <t>300</t>
    </r>
    <r>
      <rPr>
        <sz val="9"/>
        <color theme="1"/>
        <rFont val="宋体"/>
        <charset val="134"/>
      </rPr>
      <t>元</t>
    </r>
    <r>
      <rPr>
        <sz val="9"/>
        <color theme="1"/>
        <rFont val="Segoe UI"/>
        <charset val="134"/>
      </rPr>
      <t>/</t>
    </r>
    <r>
      <rPr>
        <sz val="9"/>
        <color theme="1"/>
        <rFont val="宋体"/>
        <charset val="134"/>
      </rPr>
      <t>人，每人每年补助一次。</t>
    </r>
  </si>
  <si>
    <t>1、产出指标：质量指标：外出务工交通补助发放准确率≥99%；2、效益指标：社会效益指标：符合条件的脱贫人口和监测对象劳动力就业人数≥24人；3、满意度指标：服务对象满意度指标：受益脱贫人口和监测对象满意度≥96%</t>
  </si>
  <si>
    <t>符合条件的脱贫人口、监测对象安排一次性交通补助，户均补贴300元。</t>
  </si>
  <si>
    <t>2024年转移就业劳务补助</t>
  </si>
  <si>
    <r>
      <rPr>
        <sz val="9"/>
        <color theme="1"/>
        <rFont val="宋体"/>
        <charset val="134"/>
      </rPr>
      <t>转移就业年收入达到</t>
    </r>
    <r>
      <rPr>
        <sz val="9"/>
        <color theme="1"/>
        <rFont val="Segoe UI"/>
        <charset val="134"/>
      </rPr>
      <t>20000</t>
    </r>
    <r>
      <rPr>
        <sz val="9"/>
        <color theme="1"/>
        <rFont val="宋体"/>
        <charset val="134"/>
      </rPr>
      <t>元以上，补助个人</t>
    </r>
    <r>
      <rPr>
        <sz val="9"/>
        <color theme="1"/>
        <rFont val="Segoe UI"/>
        <charset val="134"/>
      </rPr>
      <t>1000</t>
    </r>
    <r>
      <rPr>
        <sz val="9"/>
        <color theme="1"/>
        <rFont val="宋体"/>
        <charset val="134"/>
      </rPr>
      <t>元</t>
    </r>
    <r>
      <rPr>
        <sz val="9"/>
        <color theme="1"/>
        <rFont val="Segoe UI"/>
        <charset val="134"/>
      </rPr>
      <t>;</t>
    </r>
    <r>
      <rPr>
        <sz val="9"/>
        <color theme="1"/>
        <rFont val="宋体"/>
        <charset val="134"/>
      </rPr>
      <t>转移就业年收入达到</t>
    </r>
    <r>
      <rPr>
        <sz val="9"/>
        <color theme="1"/>
        <rFont val="Segoe UI"/>
        <charset val="134"/>
      </rPr>
      <t>15000</t>
    </r>
    <r>
      <rPr>
        <sz val="9"/>
        <color theme="1"/>
        <rFont val="宋体"/>
        <charset val="134"/>
      </rPr>
      <t>元以上，补助个人</t>
    </r>
    <r>
      <rPr>
        <sz val="9"/>
        <color theme="1"/>
        <rFont val="Segoe UI"/>
        <charset val="134"/>
      </rPr>
      <t>800</t>
    </r>
    <r>
      <rPr>
        <sz val="9"/>
        <color theme="1"/>
        <rFont val="宋体"/>
        <charset val="134"/>
      </rPr>
      <t>元</t>
    </r>
    <r>
      <rPr>
        <sz val="9"/>
        <color theme="1"/>
        <rFont val="Segoe UI"/>
        <charset val="134"/>
      </rPr>
      <t>;</t>
    </r>
    <r>
      <rPr>
        <sz val="9"/>
        <color theme="1"/>
        <rFont val="宋体"/>
        <charset val="134"/>
      </rPr>
      <t>转移就业年收入达到</t>
    </r>
    <r>
      <rPr>
        <sz val="9"/>
        <color theme="1"/>
        <rFont val="Segoe UI"/>
        <charset val="134"/>
      </rPr>
      <t>10000</t>
    </r>
    <r>
      <rPr>
        <sz val="9"/>
        <color theme="1"/>
        <rFont val="宋体"/>
        <charset val="134"/>
      </rPr>
      <t>元以上，补助个人</t>
    </r>
    <r>
      <rPr>
        <sz val="9"/>
        <color theme="1"/>
        <rFont val="Segoe UI"/>
        <charset val="134"/>
      </rPr>
      <t>500</t>
    </r>
    <r>
      <rPr>
        <sz val="9"/>
        <color theme="1"/>
        <rFont val="宋体"/>
        <charset val="134"/>
      </rPr>
      <t>元。每户每年补助人数为</t>
    </r>
    <r>
      <rPr>
        <sz val="9"/>
        <color theme="1"/>
        <rFont val="Segoe UI"/>
        <charset val="134"/>
      </rPr>
      <t>1</t>
    </r>
    <r>
      <rPr>
        <sz val="9"/>
        <color theme="1"/>
        <rFont val="宋体"/>
        <charset val="134"/>
      </rPr>
      <t>人次。</t>
    </r>
  </si>
  <si>
    <t>1、产出指标：质量指标：转移就业劳务补助发放准确率≥98%；2、效益指标：社会效益指标：符合条件的脱贫人口和监测对象劳动力就业人数≥200人；3、满意度指标：服务对象满意度指标：受益脱贫人口和监测对象满意度≥96%</t>
  </si>
  <si>
    <t>符合条件的脱贫人口、监测对象发放就业务工奖励，引导脱贫人口、监测对象转移就业。</t>
  </si>
  <si>
    <t>2025年雨露计划短期技能培训</t>
  </si>
  <si>
    <t>对脱贫户、监测户短期技能培训进行补助，提升脱贫户就业能力</t>
  </si>
  <si>
    <t>按照每人2000元补助标准，提升脱贫户、监测户就业能力，增加收入。产出指标：数量指标=建档立卡贫困劳动力享受职业培训补贴人次数≥10人次；数量指标=享受职业培训补贴人次数≥10人次；质量指标=职业培训补贴发放准确率≥99%；时效指标=补贴资金在规定时间内支付到位率≥100%；成本指标=职业培训补贴人均标准2000元；
2、满意度指标：服务对象满意度指标=受益贫困人口满意度≥99%。</t>
  </si>
  <si>
    <t>短期技能培训进行补贴，人均补助2000元，提升脱贫户、监测户就业能力和满意度</t>
  </si>
  <si>
    <t>四、乡村建设行动</t>
  </si>
  <si>
    <t>2025年白马寺镇道路提升改造项目</t>
  </si>
  <si>
    <t>乡村建设行动</t>
  </si>
  <si>
    <t>白马寺社区、金村、白王社区、大里王社区、龙虎滩村、翟泉村、分金沟、孔寨社区、董村社区、孙村社区</t>
  </si>
  <si>
    <t>生产路新建、原有道路提升改造、道路亮化及维修</t>
  </si>
  <si>
    <t>带动群众生产出行1.产出指标：
数量指标：10个社区道路提升改造、质量指标：按时完成、项目工程验收合格率100%；时效指标：项目完成及时率100%。2.效益指标：社会效益指标：可持续影响指标：工程使用年限10年。3.满意度指标：服务对象满意度指标：群众满意度≥98%。</t>
  </si>
  <si>
    <t>带动群众生产出行</t>
  </si>
  <si>
    <t>2025年白马寺镇白王社区、孙村社区
新建安全饮水井项目</t>
  </si>
  <si>
    <t>白王社区、孙村社区</t>
  </si>
  <si>
    <t>白王社区新建安全饮水井1眼及相关配套设施、孙村社区新建安全饮水井1眼及相关配套设施</t>
  </si>
  <si>
    <t>供应辖区居民安全饮用水1.产出指标：
数量指标：2眼井、质量指标：按时完成、项目工程验收合格率100%；时效指标：项目完成及时率100%。2.效益指标：社会效益指标：可持续影响指标：工程使用年限10年。3.满意度指标：服务对象满意度指标：群众满意度≥98%。</t>
  </si>
  <si>
    <t>供应辖区居民安全饮用水</t>
  </si>
  <si>
    <t>五、项目管理费</t>
  </si>
  <si>
    <t>项目管理费</t>
  </si>
  <si>
    <t>项目设计、监理等费用</t>
  </si>
  <si>
    <t>完成监理，监督保障项目实施成效。产出指标：质量指标=保障项目建设成效，保障完成建设任务100%。</t>
  </si>
  <si>
    <t>完成监理，监督保障项目实施成效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</si>
</sst>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name val="宋体"/>
      <charset val="134"/>
    </font>
    <font>
      <sz val="24"/>
      <name val="宋体"/>
      <charset val="134"/>
    </font>
    <font>
      <sz val="12"/>
      <name val="宋体"/>
      <charset val="134"/>
    </font>
    <font>
      <sz val="9"/>
      <name val="宋体"/>
      <charset val="134"/>
    </font>
    <font>
      <b/>
      <sz val="11"/>
      <name val="宋体"/>
      <charset val="134"/>
    </font>
    <font>
      <sz val="11"/>
      <name val="宋体"/>
      <charset val="0"/>
    </font>
    <font>
      <b/>
      <sz val="11"/>
      <name val="宋体"/>
      <charset val="0"/>
    </font>
    <font>
      <b/>
      <sz val="24"/>
      <name val="宋体"/>
      <charset val="134"/>
    </font>
    <font>
      <b/>
      <sz val="12"/>
      <color theme="1"/>
      <name val="宋体"/>
      <charset val="134"/>
    </font>
    <font>
      <b/>
      <sz val="9"/>
      <color theme="1"/>
      <name val="宋体"/>
      <charset val="134"/>
    </font>
    <font>
      <sz val="9"/>
      <color theme="1"/>
      <name val="宋体"/>
      <charset val="134"/>
    </font>
    <font>
      <sz val="9"/>
      <color theme="1"/>
      <name val="宋体"/>
      <charset val="134"/>
      <scheme val="minor"/>
    </font>
    <font>
      <sz val="9"/>
      <name val="仿宋"/>
      <charset val="134"/>
    </font>
    <font>
      <b/>
      <sz val="9"/>
      <name val="仿宋"/>
      <charset val="134"/>
    </font>
    <font>
      <b/>
      <sz val="9"/>
      <color theme="1"/>
      <name val="宋体"/>
      <charset val="134"/>
      <scheme val="minor"/>
    </font>
    <font>
      <sz val="9"/>
      <color rgb="FF000000"/>
      <name val="宋体"/>
      <charset val="134"/>
    </font>
    <font>
      <b/>
      <sz val="9"/>
      <color rgb="FF000000"/>
      <name val="宋体"/>
      <charset val="134"/>
    </font>
    <font>
      <sz val="9"/>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8" fillId="0" borderId="0">
      <alignment vertical="center"/>
    </xf>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0" fontId="5" fillId="0" borderId="0" xfId="0" applyFont="1" applyFill="1" applyAlignment="1">
      <alignment vertical="center" wrapText="1"/>
    </xf>
    <xf numFmtId="0" fontId="0"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0" fillId="0" borderId="0" xfId="0" applyFont="1" applyFill="1" applyAlignment="1">
      <alignment horizontal="center" vertical="center" wrapText="1"/>
    </xf>
    <xf numFmtId="0" fontId="12"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0" fillId="0" borderId="1" xfId="49" applyFont="1" applyFill="1" applyBorder="1" applyAlignment="1">
      <alignment vertical="center" wrapText="1"/>
    </xf>
    <xf numFmtId="0" fontId="3" fillId="0" borderId="1" xfId="0" applyFont="1" applyBorder="1" applyAlignment="1">
      <alignment horizontal="justify" vertical="center"/>
    </xf>
    <xf numFmtId="0" fontId="15" fillId="0" borderId="1" xfId="0" applyFont="1" applyBorder="1" applyAlignment="1">
      <alignment horizontal="justify" vertical="center"/>
    </xf>
    <xf numFmtId="0" fontId="3" fillId="0" borderId="1" xfId="0" applyFont="1" applyBorder="1" applyAlignment="1">
      <alignment horizontal="center" vertical="center"/>
    </xf>
    <xf numFmtId="0" fontId="16" fillId="0" borderId="1" xfId="0" applyFont="1" applyBorder="1" applyAlignment="1">
      <alignment horizontal="justify" vertical="center"/>
    </xf>
    <xf numFmtId="0" fontId="17" fillId="0" borderId="1" xfId="0" applyFont="1" applyFill="1" applyBorder="1" applyAlignment="1">
      <alignment horizontal="center" vertical="center"/>
    </xf>
    <xf numFmtId="0" fontId="3"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zoomScale="90" zoomScaleNormal="90" workbookViewId="0">
      <pane ySplit="2" topLeftCell="A23" activePane="bottomLeft" state="frozen"/>
      <selection/>
      <selection pane="bottomLeft" activeCell="D26" sqref="D26"/>
    </sheetView>
  </sheetViews>
  <sheetFormatPr defaultColWidth="9" defaultRowHeight="13.5"/>
  <cols>
    <col min="1" max="1" width="5" style="4" customWidth="1"/>
    <col min="2" max="2" width="6.39166666666667" style="4" customWidth="1"/>
    <col min="3" max="3" width="7.025" style="4" customWidth="1"/>
    <col min="4" max="4" width="13.4333333333333" style="10" customWidth="1"/>
    <col min="5" max="5" width="8.275" style="4" customWidth="1"/>
    <col min="6" max="6" width="5.5" style="4" customWidth="1"/>
    <col min="7" max="7" width="7.80833333333333" style="4" customWidth="1"/>
    <col min="8" max="8" width="10.4083333333333" style="4" customWidth="1"/>
    <col min="9" max="9" width="9" style="4" customWidth="1"/>
    <col min="10" max="10" width="20.9333333333333" style="4" customWidth="1"/>
    <col min="11" max="11" width="11.3333333333333" style="4" customWidth="1"/>
    <col min="12" max="12" width="8.19166666666667" style="4" customWidth="1"/>
    <col min="13" max="13" width="30" style="4" customWidth="1"/>
    <col min="14" max="14" width="5.275" style="4" customWidth="1"/>
    <col min="15" max="15" width="25.275" style="4" customWidth="1"/>
    <col min="16" max="16" width="12.3833333333333" style="4" customWidth="1"/>
    <col min="17" max="16384" width="9" style="4"/>
  </cols>
  <sheetData>
    <row r="1" s="1" customFormat="1" ht="40.5" customHeight="1" spans="1:15">
      <c r="A1" s="11" t="s">
        <v>0</v>
      </c>
      <c r="B1" s="11"/>
      <c r="C1" s="11"/>
      <c r="D1" s="12"/>
      <c r="E1" s="11"/>
      <c r="F1" s="11"/>
      <c r="G1" s="11"/>
      <c r="H1" s="11"/>
      <c r="I1" s="11"/>
      <c r="J1" s="11"/>
      <c r="K1" s="11"/>
      <c r="L1" s="11"/>
      <c r="M1" s="11"/>
      <c r="N1" s="11"/>
      <c r="O1" s="11"/>
    </row>
    <row r="2" s="2" customFormat="1" ht="60" customHeight="1" spans="1:15">
      <c r="A2" s="13"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row>
    <row r="3" s="2" customFormat="1" ht="31" customHeight="1" spans="1:15">
      <c r="A3" s="14" t="s">
        <v>16</v>
      </c>
      <c r="B3" s="15"/>
      <c r="C3" s="15"/>
      <c r="D3" s="15"/>
      <c r="E3" s="16"/>
      <c r="F3" s="13"/>
      <c r="G3" s="13"/>
      <c r="H3" s="13"/>
      <c r="I3" s="13"/>
      <c r="J3" s="13"/>
      <c r="K3" s="13">
        <f>SUM(K4+K17+K20+K24+K27)</f>
        <v>3249.9</v>
      </c>
      <c r="L3" s="13"/>
      <c r="M3" s="13"/>
      <c r="N3" s="13"/>
      <c r="O3" s="13"/>
    </row>
    <row r="4" s="3" customFormat="1" ht="25" customHeight="1" spans="1:15">
      <c r="A4" s="17" t="s">
        <v>17</v>
      </c>
      <c r="B4" s="18"/>
      <c r="C4" s="18"/>
      <c r="D4" s="18"/>
      <c r="E4" s="19"/>
      <c r="F4" s="20"/>
      <c r="G4" s="20"/>
      <c r="H4" s="20"/>
      <c r="I4" s="20"/>
      <c r="J4" s="20"/>
      <c r="K4" s="20">
        <f>SUM(K5:K16)</f>
        <v>2810</v>
      </c>
      <c r="L4" s="20"/>
      <c r="M4" s="20"/>
      <c r="N4" s="20"/>
      <c r="O4" s="20"/>
    </row>
    <row r="5" s="3" customFormat="1" ht="155" customHeight="1" spans="1:15">
      <c r="A5" s="21">
        <v>1</v>
      </c>
      <c r="B5" s="21" t="s">
        <v>18</v>
      </c>
      <c r="C5" s="21" t="s">
        <v>19</v>
      </c>
      <c r="D5" s="22" t="s">
        <v>20</v>
      </c>
      <c r="E5" s="23" t="s">
        <v>21</v>
      </c>
      <c r="F5" s="21" t="s">
        <v>22</v>
      </c>
      <c r="G5" s="21" t="s">
        <v>23</v>
      </c>
      <c r="H5" s="24" t="s">
        <v>24</v>
      </c>
      <c r="I5" s="21" t="s">
        <v>25</v>
      </c>
      <c r="J5" s="25" t="s">
        <v>26</v>
      </c>
      <c r="K5" s="21">
        <v>200</v>
      </c>
      <c r="L5" s="26" t="s">
        <v>27</v>
      </c>
      <c r="M5" s="21" t="s">
        <v>28</v>
      </c>
      <c r="N5" s="27" t="s">
        <v>29</v>
      </c>
      <c r="O5" s="21" t="s">
        <v>30</v>
      </c>
    </row>
    <row r="6" s="4" customFormat="1" ht="150" customHeight="1" spans="1:15">
      <c r="A6" s="21">
        <v>2</v>
      </c>
      <c r="B6" s="21" t="s">
        <v>18</v>
      </c>
      <c r="C6" s="21" t="s">
        <v>19</v>
      </c>
      <c r="D6" s="22" t="s">
        <v>31</v>
      </c>
      <c r="E6" s="23" t="s">
        <v>21</v>
      </c>
      <c r="F6" s="21" t="s">
        <v>22</v>
      </c>
      <c r="G6" s="24" t="s">
        <v>32</v>
      </c>
      <c r="H6" s="24" t="s">
        <v>24</v>
      </c>
      <c r="I6" s="21" t="s">
        <v>25</v>
      </c>
      <c r="J6" s="21" t="s">
        <v>33</v>
      </c>
      <c r="K6" s="21">
        <v>400</v>
      </c>
      <c r="L6" s="26" t="s">
        <v>27</v>
      </c>
      <c r="M6" s="21" t="s">
        <v>34</v>
      </c>
      <c r="N6" s="27" t="s">
        <v>29</v>
      </c>
      <c r="O6" s="21" t="s">
        <v>35</v>
      </c>
    </row>
    <row r="7" s="4" customFormat="1" ht="152" customHeight="1" spans="1:15">
      <c r="A7" s="21">
        <v>3</v>
      </c>
      <c r="B7" s="21" t="s">
        <v>18</v>
      </c>
      <c r="C7" s="21" t="s">
        <v>19</v>
      </c>
      <c r="D7" s="22" t="s">
        <v>36</v>
      </c>
      <c r="E7" s="23" t="s">
        <v>21</v>
      </c>
      <c r="F7" s="21" t="s">
        <v>22</v>
      </c>
      <c r="G7" s="24" t="s">
        <v>37</v>
      </c>
      <c r="H7" s="24" t="s">
        <v>24</v>
      </c>
      <c r="I7" s="21" t="s">
        <v>25</v>
      </c>
      <c r="J7" s="21" t="s">
        <v>38</v>
      </c>
      <c r="K7" s="21">
        <v>200</v>
      </c>
      <c r="L7" s="26" t="s">
        <v>27</v>
      </c>
      <c r="M7" s="21" t="s">
        <v>39</v>
      </c>
      <c r="N7" s="27" t="s">
        <v>29</v>
      </c>
      <c r="O7" s="21" t="s">
        <v>40</v>
      </c>
    </row>
    <row r="8" s="4" customFormat="1" ht="147" customHeight="1" spans="1:15">
      <c r="A8" s="21">
        <v>4</v>
      </c>
      <c r="B8" s="21" t="s">
        <v>18</v>
      </c>
      <c r="C8" s="21" t="s">
        <v>19</v>
      </c>
      <c r="D8" s="22" t="s">
        <v>41</v>
      </c>
      <c r="E8" s="23" t="s">
        <v>21</v>
      </c>
      <c r="F8" s="21" t="s">
        <v>22</v>
      </c>
      <c r="G8" s="28" t="s">
        <v>42</v>
      </c>
      <c r="H8" s="24" t="s">
        <v>24</v>
      </c>
      <c r="I8" s="21" t="s">
        <v>25</v>
      </c>
      <c r="J8" s="21" t="s">
        <v>43</v>
      </c>
      <c r="K8" s="21">
        <v>300</v>
      </c>
      <c r="L8" s="26" t="s">
        <v>27</v>
      </c>
      <c r="M8" s="21" t="s">
        <v>44</v>
      </c>
      <c r="N8" s="27" t="s">
        <v>29</v>
      </c>
      <c r="O8" s="21" t="s">
        <v>45</v>
      </c>
    </row>
    <row r="9" s="4" customFormat="1" ht="157" customHeight="1" spans="1:15">
      <c r="A9" s="21">
        <v>5</v>
      </c>
      <c r="B9" s="21" t="s">
        <v>18</v>
      </c>
      <c r="C9" s="21" t="s">
        <v>19</v>
      </c>
      <c r="D9" s="22" t="s">
        <v>46</v>
      </c>
      <c r="E9" s="23" t="s">
        <v>21</v>
      </c>
      <c r="F9" s="21" t="s">
        <v>22</v>
      </c>
      <c r="G9" s="24" t="s">
        <v>47</v>
      </c>
      <c r="H9" s="24" t="s">
        <v>24</v>
      </c>
      <c r="I9" s="21" t="s">
        <v>25</v>
      </c>
      <c r="J9" s="21" t="s">
        <v>48</v>
      </c>
      <c r="K9" s="21">
        <v>200</v>
      </c>
      <c r="L9" s="26" t="s">
        <v>27</v>
      </c>
      <c r="M9" s="21" t="s">
        <v>49</v>
      </c>
      <c r="N9" s="27" t="s">
        <v>29</v>
      </c>
      <c r="O9" s="21" t="s">
        <v>50</v>
      </c>
    </row>
    <row r="10" s="4" customFormat="1" ht="149" customHeight="1" spans="1:15">
      <c r="A10" s="21">
        <v>6</v>
      </c>
      <c r="B10" s="21" t="s">
        <v>18</v>
      </c>
      <c r="C10" s="21" t="s">
        <v>19</v>
      </c>
      <c r="D10" s="22" t="s">
        <v>51</v>
      </c>
      <c r="E10" s="23" t="s">
        <v>21</v>
      </c>
      <c r="F10" s="21" t="s">
        <v>22</v>
      </c>
      <c r="G10" s="28" t="s">
        <v>52</v>
      </c>
      <c r="H10" s="24" t="s">
        <v>24</v>
      </c>
      <c r="I10" s="21" t="s">
        <v>25</v>
      </c>
      <c r="J10" s="21" t="s">
        <v>53</v>
      </c>
      <c r="K10" s="21">
        <v>60</v>
      </c>
      <c r="L10" s="26" t="s">
        <v>27</v>
      </c>
      <c r="M10" s="21" t="s">
        <v>54</v>
      </c>
      <c r="N10" s="27" t="s">
        <v>29</v>
      </c>
      <c r="O10" s="21" t="s">
        <v>55</v>
      </c>
    </row>
    <row r="11" s="4" customFormat="1" ht="151" customHeight="1" spans="1:15">
      <c r="A11" s="21">
        <v>7</v>
      </c>
      <c r="B11" s="21" t="s">
        <v>18</v>
      </c>
      <c r="C11" s="21" t="s">
        <v>19</v>
      </c>
      <c r="D11" s="22" t="s">
        <v>56</v>
      </c>
      <c r="E11" s="23" t="s">
        <v>21</v>
      </c>
      <c r="F11" s="21" t="s">
        <v>22</v>
      </c>
      <c r="G11" s="24" t="s">
        <v>57</v>
      </c>
      <c r="H11" s="24" t="s">
        <v>24</v>
      </c>
      <c r="I11" s="21" t="s">
        <v>25</v>
      </c>
      <c r="J11" s="21" t="s">
        <v>58</v>
      </c>
      <c r="K11" s="21">
        <v>450</v>
      </c>
      <c r="L11" s="26" t="s">
        <v>27</v>
      </c>
      <c r="M11" s="21" t="s">
        <v>59</v>
      </c>
      <c r="N11" s="27" t="s">
        <v>29</v>
      </c>
      <c r="O11" s="21" t="s">
        <v>60</v>
      </c>
    </row>
    <row r="12" s="4" customFormat="1" ht="145" customHeight="1" spans="1:15">
      <c r="A12" s="21">
        <v>8</v>
      </c>
      <c r="B12" s="21" t="s">
        <v>18</v>
      </c>
      <c r="C12" s="21" t="s">
        <v>19</v>
      </c>
      <c r="D12" s="22" t="s">
        <v>61</v>
      </c>
      <c r="E12" s="23" t="s">
        <v>21</v>
      </c>
      <c r="F12" s="21" t="s">
        <v>22</v>
      </c>
      <c r="G12" s="24" t="s">
        <v>62</v>
      </c>
      <c r="H12" s="24" t="s">
        <v>24</v>
      </c>
      <c r="I12" s="21" t="s">
        <v>25</v>
      </c>
      <c r="J12" s="21" t="s">
        <v>63</v>
      </c>
      <c r="K12" s="21">
        <v>300</v>
      </c>
      <c r="L12" s="26" t="s">
        <v>27</v>
      </c>
      <c r="M12" s="21" t="s">
        <v>64</v>
      </c>
      <c r="N12" s="27" t="s">
        <v>29</v>
      </c>
      <c r="O12" s="21" t="s">
        <v>65</v>
      </c>
    </row>
    <row r="13" s="4" customFormat="1" ht="153" customHeight="1" spans="1:15">
      <c r="A13" s="21">
        <v>9</v>
      </c>
      <c r="B13" s="21" t="s">
        <v>18</v>
      </c>
      <c r="C13" s="21" t="s">
        <v>19</v>
      </c>
      <c r="D13" s="22" t="s">
        <v>66</v>
      </c>
      <c r="E13" s="23" t="s">
        <v>21</v>
      </c>
      <c r="F13" s="21" t="s">
        <v>22</v>
      </c>
      <c r="G13" s="28" t="s">
        <v>67</v>
      </c>
      <c r="H13" s="24" t="s">
        <v>24</v>
      </c>
      <c r="I13" s="21" t="s">
        <v>25</v>
      </c>
      <c r="J13" s="21" t="s">
        <v>68</v>
      </c>
      <c r="K13" s="21">
        <v>400</v>
      </c>
      <c r="L13" s="26" t="s">
        <v>27</v>
      </c>
      <c r="M13" s="21" t="s">
        <v>69</v>
      </c>
      <c r="N13" s="27" t="s">
        <v>29</v>
      </c>
      <c r="O13" s="21" t="s">
        <v>70</v>
      </c>
    </row>
    <row r="14" s="4" customFormat="1" ht="142" customHeight="1" spans="1:15">
      <c r="A14" s="21">
        <v>10</v>
      </c>
      <c r="B14" s="21" t="s">
        <v>18</v>
      </c>
      <c r="C14" s="21" t="s">
        <v>19</v>
      </c>
      <c r="D14" s="22" t="s">
        <v>71</v>
      </c>
      <c r="E14" s="23" t="s">
        <v>21</v>
      </c>
      <c r="F14" s="21" t="s">
        <v>22</v>
      </c>
      <c r="G14" s="24" t="s">
        <v>42</v>
      </c>
      <c r="H14" s="24" t="s">
        <v>24</v>
      </c>
      <c r="I14" s="21" t="s">
        <v>25</v>
      </c>
      <c r="J14" s="21" t="s">
        <v>72</v>
      </c>
      <c r="K14" s="21">
        <v>260</v>
      </c>
      <c r="L14" s="26" t="s">
        <v>27</v>
      </c>
      <c r="M14" s="21" t="s">
        <v>73</v>
      </c>
      <c r="N14" s="27" t="s">
        <v>29</v>
      </c>
      <c r="O14" s="21" t="s">
        <v>74</v>
      </c>
    </row>
    <row r="15" s="4" customFormat="1" ht="118" customHeight="1" spans="1:15">
      <c r="A15" s="21">
        <v>11</v>
      </c>
      <c r="B15" s="21" t="s">
        <v>18</v>
      </c>
      <c r="C15" s="21" t="s">
        <v>19</v>
      </c>
      <c r="D15" s="22" t="s">
        <v>75</v>
      </c>
      <c r="E15" s="23" t="s">
        <v>21</v>
      </c>
      <c r="F15" s="21" t="s">
        <v>22</v>
      </c>
      <c r="G15" s="24" t="s">
        <v>76</v>
      </c>
      <c r="H15" s="24" t="s">
        <v>24</v>
      </c>
      <c r="I15" s="24" t="s">
        <v>77</v>
      </c>
      <c r="J15" s="25" t="s">
        <v>78</v>
      </c>
      <c r="K15" s="29">
        <v>10</v>
      </c>
      <c r="L15" s="26" t="s">
        <v>27</v>
      </c>
      <c r="M15" s="21" t="s">
        <v>79</v>
      </c>
      <c r="N15" s="27" t="s">
        <v>29</v>
      </c>
      <c r="O15" s="21" t="s">
        <v>80</v>
      </c>
    </row>
    <row r="16" s="4" customFormat="1" ht="138" customHeight="1" spans="1:15">
      <c r="A16" s="21">
        <v>12</v>
      </c>
      <c r="B16" s="21" t="s">
        <v>18</v>
      </c>
      <c r="C16" s="21" t="s">
        <v>19</v>
      </c>
      <c r="D16" s="22" t="s">
        <v>81</v>
      </c>
      <c r="E16" s="23" t="s">
        <v>21</v>
      </c>
      <c r="F16" s="21" t="s">
        <v>22</v>
      </c>
      <c r="G16" s="24" t="s">
        <v>76</v>
      </c>
      <c r="H16" s="24" t="s">
        <v>24</v>
      </c>
      <c r="I16" s="24" t="s">
        <v>82</v>
      </c>
      <c r="J16" s="22" t="s">
        <v>83</v>
      </c>
      <c r="K16" s="29">
        <v>30</v>
      </c>
      <c r="L16" s="26" t="s">
        <v>27</v>
      </c>
      <c r="M16" s="21" t="s">
        <v>84</v>
      </c>
      <c r="N16" s="27" t="s">
        <v>29</v>
      </c>
      <c r="O16" s="21" t="s">
        <v>85</v>
      </c>
    </row>
    <row r="17" s="5" customFormat="1" ht="34" customHeight="1" spans="1:15">
      <c r="A17" s="17" t="s">
        <v>86</v>
      </c>
      <c r="B17" s="18"/>
      <c r="C17" s="18"/>
      <c r="D17" s="18"/>
      <c r="E17" s="19"/>
      <c r="F17" s="20"/>
      <c r="G17" s="30"/>
      <c r="H17" s="30"/>
      <c r="I17" s="30"/>
      <c r="J17" s="31"/>
      <c r="K17" s="32">
        <f>SUM(K18:K19)</f>
        <v>18</v>
      </c>
      <c r="L17" s="33"/>
      <c r="M17" s="20"/>
      <c r="N17" s="34"/>
      <c r="O17" s="20"/>
    </row>
    <row r="18" s="6" customFormat="1" ht="114" customHeight="1" spans="1:15">
      <c r="A18" s="21">
        <v>13</v>
      </c>
      <c r="B18" s="21" t="s">
        <v>18</v>
      </c>
      <c r="C18" s="21" t="s">
        <v>19</v>
      </c>
      <c r="D18" s="35" t="s">
        <v>87</v>
      </c>
      <c r="E18" s="24" t="s">
        <v>88</v>
      </c>
      <c r="F18" s="21" t="s">
        <v>22</v>
      </c>
      <c r="G18" s="24" t="s">
        <v>76</v>
      </c>
      <c r="H18" s="24" t="s">
        <v>24</v>
      </c>
      <c r="I18" s="24" t="s">
        <v>77</v>
      </c>
      <c r="J18" s="24" t="s">
        <v>89</v>
      </c>
      <c r="K18" s="24">
        <v>9</v>
      </c>
      <c r="L18" s="24" t="s">
        <v>27</v>
      </c>
      <c r="M18" s="24" t="s">
        <v>90</v>
      </c>
      <c r="N18" s="24" t="s">
        <v>29</v>
      </c>
      <c r="O18" s="24" t="s">
        <v>91</v>
      </c>
    </row>
    <row r="19" s="6" customFormat="1" ht="168" customHeight="1" spans="1:15">
      <c r="A19" s="21">
        <v>14</v>
      </c>
      <c r="B19" s="21" t="s">
        <v>18</v>
      </c>
      <c r="C19" s="21" t="s">
        <v>19</v>
      </c>
      <c r="D19" s="35" t="s">
        <v>92</v>
      </c>
      <c r="E19" s="24" t="s">
        <v>88</v>
      </c>
      <c r="F19" s="21" t="s">
        <v>22</v>
      </c>
      <c r="G19" s="24" t="s">
        <v>76</v>
      </c>
      <c r="H19" s="24" t="s">
        <v>24</v>
      </c>
      <c r="I19" s="24" t="s">
        <v>77</v>
      </c>
      <c r="J19" s="24" t="s">
        <v>89</v>
      </c>
      <c r="K19" s="24">
        <v>9</v>
      </c>
      <c r="L19" s="24" t="s">
        <v>27</v>
      </c>
      <c r="M19" s="24" t="s">
        <v>93</v>
      </c>
      <c r="N19" s="24" t="s">
        <v>29</v>
      </c>
      <c r="O19" s="24" t="s">
        <v>91</v>
      </c>
    </row>
    <row r="20" s="7" customFormat="1" ht="35" customHeight="1" spans="1:15">
      <c r="A20" s="17" t="s">
        <v>94</v>
      </c>
      <c r="B20" s="18"/>
      <c r="C20" s="18"/>
      <c r="D20" s="18"/>
      <c r="E20" s="19"/>
      <c r="F20" s="20"/>
      <c r="G20" s="30"/>
      <c r="H20" s="30"/>
      <c r="I20" s="30"/>
      <c r="J20" s="30"/>
      <c r="K20" s="30">
        <f>SUM(K21:K23)</f>
        <v>31.9</v>
      </c>
      <c r="L20" s="30"/>
      <c r="M20" s="30"/>
      <c r="N20" s="30"/>
      <c r="O20" s="30"/>
    </row>
    <row r="21" s="6" customFormat="1" ht="101" customHeight="1" spans="1:15">
      <c r="A21" s="21">
        <v>15</v>
      </c>
      <c r="B21" s="21" t="s">
        <v>18</v>
      </c>
      <c r="C21" s="21" t="s">
        <v>19</v>
      </c>
      <c r="D21" s="22" t="s">
        <v>95</v>
      </c>
      <c r="E21" s="24" t="s">
        <v>96</v>
      </c>
      <c r="F21" s="21" t="s">
        <v>22</v>
      </c>
      <c r="G21" s="24" t="s">
        <v>76</v>
      </c>
      <c r="H21" s="24" t="s">
        <v>24</v>
      </c>
      <c r="I21" s="24" t="s">
        <v>97</v>
      </c>
      <c r="J21" s="21" t="s">
        <v>98</v>
      </c>
      <c r="K21" s="24">
        <v>0.9</v>
      </c>
      <c r="L21" s="24" t="s">
        <v>27</v>
      </c>
      <c r="M21" s="21" t="s">
        <v>99</v>
      </c>
      <c r="N21" s="24" t="s">
        <v>29</v>
      </c>
      <c r="O21" s="21" t="s">
        <v>100</v>
      </c>
    </row>
    <row r="22" s="6" customFormat="1" ht="108" customHeight="1" spans="1:15">
      <c r="A22" s="21">
        <v>16</v>
      </c>
      <c r="B22" s="21" t="s">
        <v>18</v>
      </c>
      <c r="C22" s="21" t="s">
        <v>19</v>
      </c>
      <c r="D22" s="35" t="s">
        <v>101</v>
      </c>
      <c r="E22" s="24" t="s">
        <v>96</v>
      </c>
      <c r="F22" s="21" t="s">
        <v>22</v>
      </c>
      <c r="G22" s="24" t="s">
        <v>76</v>
      </c>
      <c r="H22" s="24" t="s">
        <v>24</v>
      </c>
      <c r="I22" s="24" t="s">
        <v>97</v>
      </c>
      <c r="J22" s="21" t="s">
        <v>102</v>
      </c>
      <c r="K22" s="24">
        <v>29</v>
      </c>
      <c r="L22" s="24" t="s">
        <v>27</v>
      </c>
      <c r="M22" s="21" t="s">
        <v>103</v>
      </c>
      <c r="N22" s="24" t="s">
        <v>29</v>
      </c>
      <c r="O22" s="21" t="s">
        <v>104</v>
      </c>
    </row>
    <row r="23" s="6" customFormat="1" ht="149" customHeight="1" spans="1:15">
      <c r="A23" s="21">
        <v>17</v>
      </c>
      <c r="B23" s="21" t="s">
        <v>18</v>
      </c>
      <c r="C23" s="21" t="s">
        <v>19</v>
      </c>
      <c r="D23" s="35" t="s">
        <v>105</v>
      </c>
      <c r="E23" s="24" t="s">
        <v>96</v>
      </c>
      <c r="F23" s="21" t="s">
        <v>22</v>
      </c>
      <c r="G23" s="24" t="s">
        <v>76</v>
      </c>
      <c r="H23" s="24" t="s">
        <v>24</v>
      </c>
      <c r="I23" s="24" t="s">
        <v>77</v>
      </c>
      <c r="J23" s="24" t="s">
        <v>106</v>
      </c>
      <c r="K23" s="24">
        <v>2</v>
      </c>
      <c r="L23" s="26" t="s">
        <v>27</v>
      </c>
      <c r="M23" s="24" t="s">
        <v>107</v>
      </c>
      <c r="N23" s="27" t="s">
        <v>29</v>
      </c>
      <c r="O23" s="24" t="s">
        <v>108</v>
      </c>
    </row>
    <row r="24" s="8" customFormat="1" ht="28" customHeight="1" spans="1:15">
      <c r="A24" s="17" t="s">
        <v>109</v>
      </c>
      <c r="B24" s="18"/>
      <c r="C24" s="18"/>
      <c r="D24" s="18"/>
      <c r="E24" s="19"/>
      <c r="F24" s="20"/>
      <c r="G24" s="30"/>
      <c r="H24" s="30"/>
      <c r="I24" s="30"/>
      <c r="J24" s="30"/>
      <c r="K24" s="30">
        <f>SUM(K25:K26)</f>
        <v>360</v>
      </c>
      <c r="L24" s="33"/>
      <c r="M24" s="30"/>
      <c r="N24" s="34"/>
      <c r="O24" s="30"/>
    </row>
    <row r="25" s="9" customFormat="1" ht="149" customHeight="1" spans="1:15">
      <c r="A25" s="21">
        <v>18</v>
      </c>
      <c r="B25" s="21" t="s">
        <v>18</v>
      </c>
      <c r="C25" s="21" t="s">
        <v>19</v>
      </c>
      <c r="D25" s="36" t="s">
        <v>110</v>
      </c>
      <c r="E25" s="24" t="s">
        <v>111</v>
      </c>
      <c r="F25" s="21" t="s">
        <v>22</v>
      </c>
      <c r="G25" s="24" t="s">
        <v>112</v>
      </c>
      <c r="H25" s="24" t="s">
        <v>24</v>
      </c>
      <c r="I25" s="37" t="s">
        <v>25</v>
      </c>
      <c r="J25" s="36" t="s">
        <v>113</v>
      </c>
      <c r="K25" s="24">
        <v>300</v>
      </c>
      <c r="L25" s="26" t="s">
        <v>27</v>
      </c>
      <c r="M25" s="24" t="s">
        <v>114</v>
      </c>
      <c r="N25" s="27" t="s">
        <v>29</v>
      </c>
      <c r="O25" s="38" t="s">
        <v>115</v>
      </c>
    </row>
    <row r="26" s="9" customFormat="1" ht="149" customHeight="1" spans="1:15">
      <c r="A26" s="21">
        <v>19</v>
      </c>
      <c r="B26" s="21" t="s">
        <v>18</v>
      </c>
      <c r="C26" s="21" t="s">
        <v>19</v>
      </c>
      <c r="D26" s="35" t="s">
        <v>116</v>
      </c>
      <c r="E26" s="24" t="s">
        <v>111</v>
      </c>
      <c r="F26" s="21" t="s">
        <v>22</v>
      </c>
      <c r="G26" s="24" t="s">
        <v>117</v>
      </c>
      <c r="H26" s="24" t="s">
        <v>24</v>
      </c>
      <c r="I26" s="37" t="s">
        <v>25</v>
      </c>
      <c r="J26" s="24" t="s">
        <v>118</v>
      </c>
      <c r="K26" s="24">
        <v>60</v>
      </c>
      <c r="L26" s="26" t="s">
        <v>27</v>
      </c>
      <c r="M26" s="24" t="s">
        <v>119</v>
      </c>
      <c r="N26" s="27" t="s">
        <v>29</v>
      </c>
      <c r="O26" s="24" t="s">
        <v>120</v>
      </c>
    </row>
    <row r="27" s="8" customFormat="1" ht="27" customHeight="1" spans="1:15">
      <c r="A27" s="17" t="s">
        <v>121</v>
      </c>
      <c r="B27" s="18"/>
      <c r="C27" s="18"/>
      <c r="D27" s="18"/>
      <c r="E27" s="19"/>
      <c r="F27" s="20"/>
      <c r="G27" s="30"/>
      <c r="H27" s="30"/>
      <c r="I27" s="39"/>
      <c r="J27" s="30"/>
      <c r="K27" s="30">
        <f>SUM(K28)</f>
        <v>30</v>
      </c>
      <c r="L27" s="33"/>
      <c r="M27" s="30"/>
      <c r="N27" s="34"/>
      <c r="O27" s="30"/>
    </row>
    <row r="28" customFormat="1" ht="72" customHeight="1" spans="1:15">
      <c r="A28" s="21">
        <v>20</v>
      </c>
      <c r="B28" s="21" t="s">
        <v>18</v>
      </c>
      <c r="C28" s="21" t="s">
        <v>19</v>
      </c>
      <c r="D28" s="22" t="s">
        <v>122</v>
      </c>
      <c r="E28" s="23" t="s">
        <v>122</v>
      </c>
      <c r="F28" s="21" t="s">
        <v>22</v>
      </c>
      <c r="G28" s="24" t="s">
        <v>76</v>
      </c>
      <c r="H28" s="24" t="s">
        <v>24</v>
      </c>
      <c r="I28" s="24" t="s">
        <v>76</v>
      </c>
      <c r="J28" s="25" t="s">
        <v>123</v>
      </c>
      <c r="K28" s="40">
        <v>30</v>
      </c>
      <c r="L28" s="26" t="s">
        <v>27</v>
      </c>
      <c r="M28" s="21" t="s">
        <v>124</v>
      </c>
      <c r="N28" s="27" t="s">
        <v>29</v>
      </c>
      <c r="O28" s="21" t="s">
        <v>125</v>
      </c>
    </row>
    <row r="29" spans="1:15">
      <c r="A29" s="3"/>
      <c r="B29" s="3"/>
      <c r="C29" s="3"/>
      <c r="D29" s="41"/>
      <c r="E29" s="3"/>
      <c r="F29" s="3"/>
      <c r="G29" s="3"/>
      <c r="H29" s="3"/>
      <c r="I29" s="3"/>
      <c r="J29" s="3"/>
      <c r="K29" s="3"/>
      <c r="L29" s="3"/>
      <c r="M29" s="3"/>
      <c r="N29" s="3"/>
      <c r="O29" s="3"/>
    </row>
    <row r="30" spans="1:15">
      <c r="A30" s="3"/>
      <c r="B30" s="3"/>
      <c r="C30" s="3"/>
      <c r="D30" s="41"/>
      <c r="E30" s="3"/>
      <c r="F30" s="3"/>
      <c r="G30" s="3"/>
      <c r="H30" s="3"/>
      <c r="I30" s="3"/>
      <c r="J30" s="3"/>
      <c r="K30" s="3"/>
      <c r="L30" s="3"/>
      <c r="M30" s="3"/>
      <c r="N30" s="3"/>
      <c r="O30" s="3"/>
    </row>
    <row r="31" spans="1:15">
      <c r="A31" s="3"/>
      <c r="B31" s="3"/>
      <c r="C31" s="3"/>
      <c r="D31" s="41"/>
      <c r="E31" s="3"/>
      <c r="F31" s="3"/>
      <c r="G31" s="3"/>
      <c r="H31" s="3"/>
      <c r="I31" s="3"/>
      <c r="J31" s="3"/>
      <c r="K31" s="3"/>
      <c r="L31" s="3"/>
      <c r="M31" s="3"/>
      <c r="N31" s="3"/>
      <c r="O31" s="3"/>
    </row>
    <row r="32" spans="1:15">
      <c r="A32" s="3"/>
      <c r="B32" s="3"/>
      <c r="C32" s="3"/>
      <c r="D32" s="41"/>
      <c r="E32" s="3"/>
      <c r="F32" s="3"/>
      <c r="G32" s="3"/>
      <c r="H32" s="3"/>
      <c r="I32" s="3"/>
      <c r="J32" s="3"/>
      <c r="K32" s="3"/>
      <c r="L32" s="3"/>
      <c r="M32" s="3"/>
      <c r="N32" s="3"/>
      <c r="O32" s="3"/>
    </row>
  </sheetData>
  <autoFilter xmlns:etc="http://www.wps.cn/officeDocument/2017/etCustomData" ref="A1:O32" etc:filterBottomFollowUsedRange="0">
    <extLst/>
  </autoFilter>
  <mergeCells count="7">
    <mergeCell ref="A1:O1"/>
    <mergeCell ref="A3:E3"/>
    <mergeCell ref="A4:E4"/>
    <mergeCell ref="A17:E17"/>
    <mergeCell ref="A20:E20"/>
    <mergeCell ref="A24:E24"/>
    <mergeCell ref="A27:E27"/>
  </mergeCells>
  <printOptions horizontalCentered="1"/>
  <pageMargins left="0.25" right="0.25" top="0.75" bottom="0.75" header="0.298611111111111" footer="0.298611111111111"/>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 sqref="D3"/>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2024</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姚妖～</cp:lastModifiedBy>
  <dcterms:created xsi:type="dcterms:W3CDTF">2018-10-31T17:01:00Z</dcterms:created>
  <dcterms:modified xsi:type="dcterms:W3CDTF">2025-12-19T02:52:00Z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2052-12.1.0.23542</vt:lpwstr>
  </property>
  <property fmtid="{D5CDD505-2E9C-101B-9397-08002B2CF9AE}" pid="4" name="ICV">
    <vt:lpwstr>48453C24B47D4D708AF7F568875AADA5_13</vt:lpwstr>
  </property>
</Properties>
</file>